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39349\Documents\2 aprile 2020\"/>
    </mc:Choice>
  </mc:AlternateContent>
  <xr:revisionPtr revIDLastSave="0" documentId="13_ncr:1_{7FB34888-7ACB-40E4-93AB-6D899CFAA183}" xr6:coauthVersionLast="45" xr6:coauthVersionMax="45" xr10:uidLastSave="{00000000-0000-0000-0000-000000000000}"/>
  <bookViews>
    <workbookView xWindow="-103" yWindow="-103" windowWidth="18159" windowHeight="9715" xr2:uid="{00000000-000D-0000-FFFF-FFFF00000000}"/>
  </bookViews>
  <sheets>
    <sheet name="Foglio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8" i="2" l="1"/>
  <c r="AI19" i="2" s="1"/>
  <c r="AH18" i="2"/>
  <c r="AH19" i="2" s="1"/>
  <c r="AG18" i="2"/>
  <c r="AG19" i="2" s="1"/>
  <c r="AF18" i="2"/>
  <c r="AF19" i="2" s="1"/>
  <c r="AE18" i="2"/>
  <c r="AE19" i="2" s="1"/>
  <c r="AD18" i="2"/>
  <c r="AD19" i="2" s="1"/>
  <c r="AC18" i="2"/>
  <c r="AB18" i="2"/>
  <c r="AC19" i="2" s="1"/>
  <c r="AA18" i="2"/>
  <c r="AA19" i="2" s="1"/>
  <c r="Z18" i="2"/>
  <c r="Z19" i="2" s="1"/>
  <c r="Y18" i="2"/>
  <c r="Y19" i="2" s="1"/>
  <c r="X18" i="2"/>
  <c r="X19" i="2" s="1"/>
  <c r="W18" i="2"/>
  <c r="W19" i="2" s="1"/>
  <c r="V18" i="2"/>
  <c r="V19" i="2" s="1"/>
  <c r="U18" i="2"/>
  <c r="T18" i="2"/>
  <c r="U19" i="2" s="1"/>
  <c r="S18" i="2"/>
  <c r="S19" i="2" s="1"/>
  <c r="R18" i="2"/>
  <c r="R19" i="2" s="1"/>
  <c r="Q18" i="2"/>
  <c r="Q19" i="2" s="1"/>
  <c r="P18" i="2"/>
  <c r="P19" i="2" s="1"/>
  <c r="O18" i="2"/>
  <c r="O19" i="2" s="1"/>
  <c r="N18" i="2"/>
  <c r="N19" i="2" s="1"/>
  <c r="M18" i="2"/>
  <c r="L18" i="2"/>
  <c r="M19" i="2" s="1"/>
  <c r="K18" i="2"/>
  <c r="K19" i="2" s="1"/>
  <c r="J18" i="2"/>
  <c r="J19" i="2" s="1"/>
  <c r="I18" i="2"/>
  <c r="I19" i="2" s="1"/>
  <c r="H18" i="2"/>
  <c r="H19" i="2" s="1"/>
  <c r="G18" i="2"/>
  <c r="G19" i="2" s="1"/>
  <c r="F18" i="2"/>
  <c r="E18" i="2"/>
  <c r="C18" i="2"/>
  <c r="B18" i="2"/>
  <c r="AN16" i="2"/>
  <c r="AK16" i="2"/>
  <c r="AM16" i="2" s="1"/>
  <c r="AN15" i="2"/>
  <c r="AL15" i="2"/>
  <c r="AK15" i="2"/>
  <c r="AM15" i="2" s="1"/>
  <c r="AN14" i="2"/>
  <c r="AK14" i="2"/>
  <c r="AM14" i="2" s="1"/>
  <c r="AN13" i="2"/>
  <c r="AL13" i="2"/>
  <c r="AK13" i="2"/>
  <c r="AM13" i="2" s="1"/>
  <c r="AN12" i="2"/>
  <c r="AK12" i="2"/>
  <c r="AM12" i="2" s="1"/>
  <c r="AN11" i="2"/>
  <c r="AL11" i="2"/>
  <c r="AK11" i="2"/>
  <c r="AM11" i="2" s="1"/>
  <c r="AN10" i="2"/>
  <c r="AK10" i="2"/>
  <c r="AM10" i="2" s="1"/>
  <c r="AN9" i="2"/>
  <c r="AL9" i="2"/>
  <c r="AK9" i="2"/>
  <c r="AM9" i="2" s="1"/>
  <c r="AN8" i="2"/>
  <c r="AK8" i="2"/>
  <c r="AM8" i="2" s="1"/>
  <c r="AN7" i="2"/>
  <c r="AL7" i="2"/>
  <c r="AK7" i="2"/>
  <c r="AM7" i="2" s="1"/>
  <c r="AN6" i="2"/>
  <c r="AK6" i="2"/>
  <c r="AM6" i="2" s="1"/>
  <c r="AN5" i="2"/>
  <c r="AL5" i="2"/>
  <c r="AK5" i="2"/>
  <c r="AM5" i="2" s="1"/>
  <c r="L19" i="2" l="1"/>
  <c r="T19" i="2"/>
  <c r="AB19" i="2"/>
  <c r="AN18" i="2"/>
  <c r="AL6" i="2"/>
  <c r="AL8" i="2"/>
  <c r="AL10" i="2"/>
  <c r="AL12" i="2"/>
  <c r="AL14" i="2"/>
  <c r="AL16" i="2"/>
  <c r="AK18" i="2"/>
  <c r="AM18" i="2" l="1"/>
  <c r="AL18" i="2"/>
</calcChain>
</file>

<file path=xl/sharedStrings.xml><?xml version="1.0" encoding="utf-8"?>
<sst xmlns="http://schemas.openxmlformats.org/spreadsheetml/2006/main" count="24" uniqueCount="24">
  <si>
    <t>Evoluzione Covid -19 Lombardia dal 03/03/2020</t>
  </si>
  <si>
    <t>Provincia</t>
  </si>
  <si>
    <t>Popo. Prov.</t>
  </si>
  <si>
    <r>
      <t>Sup. Km</t>
    </r>
    <r>
      <rPr>
        <b/>
        <vertAlign val="superscript"/>
        <sz val="11"/>
        <color rgb="FF000000"/>
        <rFont val="Calibri"/>
      </rPr>
      <t>2</t>
    </r>
  </si>
  <si>
    <r>
      <t>Ab./km</t>
    </r>
    <r>
      <rPr>
        <b/>
        <vertAlign val="superscript"/>
        <sz val="11"/>
        <color rgb="FF000000"/>
        <rFont val="Calibri"/>
      </rPr>
      <t>2</t>
    </r>
  </si>
  <si>
    <t>N.Com.</t>
  </si>
  <si>
    <t>Incr. totale</t>
  </si>
  <si>
    <t>Incr.med. gg</t>
  </si>
  <si>
    <t>Incr. %</t>
  </si>
  <si>
    <t>% cont./pop.</t>
  </si>
  <si>
    <t>Bergamo</t>
  </si>
  <si>
    <t>Brescia</t>
  </si>
  <si>
    <t>Como</t>
  </si>
  <si>
    <t>Cremona</t>
  </si>
  <si>
    <t>Lecco</t>
  </si>
  <si>
    <t xml:space="preserve">Lodi </t>
  </si>
  <si>
    <t>Monza Brianza</t>
  </si>
  <si>
    <t>Milano</t>
  </si>
  <si>
    <t>Mantova</t>
  </si>
  <si>
    <t xml:space="preserve">Pavia </t>
  </si>
  <si>
    <t xml:space="preserve">Sondrio </t>
  </si>
  <si>
    <t xml:space="preserve">Varese </t>
  </si>
  <si>
    <t>Totale</t>
  </si>
  <si>
    <t>Incr gg / prec.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</si>
</sst>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"/>
    <numFmt numFmtId="165" formatCode="_-* #,##0_-;\-* #,##0_-;_-* &quot;-&quot;??_-;_-@"/>
    <numFmt numFmtId="166" formatCode="0.0"/>
    <numFmt numFmtId="167" formatCode="_-* #,##0.00_-;\-* #,##0.00_-;_-* &quot;-&quot;??_-;_-@"/>
  </numFmts>
  <fonts count="4" x14ac:knownFonts="1">
    <font>
      <sz val="11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vertAlign val="superscript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0" fillId="0" borderId="0" xfId="0" applyNumberFormat="1" applyFont="1"/>
    <xf numFmtId="14" fontId="0" fillId="0" borderId="0" xfId="0" applyNumberFormat="1" applyFont="1"/>
    <xf numFmtId="165" fontId="0" fillId="0" borderId="0" xfId="0" applyNumberFormat="1" applyFont="1"/>
    <xf numFmtId="166" fontId="0" fillId="0" borderId="0" xfId="0" applyNumberFormat="1" applyFont="1"/>
    <xf numFmtId="167" fontId="0" fillId="0" borderId="0" xfId="0" applyNumberFormat="1" applyFont="1"/>
    <xf numFmtId="165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it-IT"/>
              <a:t>Trend per provincia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3.0876343765092767E-2"/>
          <c:y val="6.694595061844813E-2"/>
          <c:w val="0.93289325135727896"/>
          <c:h val="0.74554701620381314"/>
        </c:manualLayout>
      </c:layout>
      <c:lineChart>
        <c:grouping val="standard"/>
        <c:varyColors val="1"/>
        <c:ser>
          <c:idx val="0"/>
          <c:order val="0"/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Foglio1!$F$5:$AI$5</c:f>
              <c:numCache>
                <c:formatCode>General</c:formatCode>
                <c:ptCount val="30"/>
                <c:pt idx="0">
                  <c:v>372</c:v>
                </c:pt>
                <c:pt idx="1">
                  <c:v>423</c:v>
                </c:pt>
                <c:pt idx="2">
                  <c:v>537</c:v>
                </c:pt>
                <c:pt idx="3">
                  <c:v>623</c:v>
                </c:pt>
                <c:pt idx="4">
                  <c:v>761</c:v>
                </c:pt>
                <c:pt idx="5">
                  <c:v>997</c:v>
                </c:pt>
                <c:pt idx="6">
                  <c:v>1245</c:v>
                </c:pt>
                <c:pt idx="7">
                  <c:v>1472</c:v>
                </c:pt>
                <c:pt idx="8">
                  <c:v>1815</c:v>
                </c:pt>
                <c:pt idx="9">
                  <c:v>2136</c:v>
                </c:pt>
                <c:pt idx="10">
                  <c:v>2368</c:v>
                </c:pt>
                <c:pt idx="11">
                  <c:v>2864</c:v>
                </c:pt>
                <c:pt idx="12">
                  <c:v>3416</c:v>
                </c:pt>
                <c:pt idx="13">
                  <c:v>3760</c:v>
                </c:pt>
                <c:pt idx="14">
                  <c:v>3993</c:v>
                </c:pt>
                <c:pt idx="15">
                  <c:v>4305</c:v>
                </c:pt>
                <c:pt idx="16">
                  <c:v>4645</c:v>
                </c:pt>
                <c:pt idx="17">
                  <c:v>5154</c:v>
                </c:pt>
                <c:pt idx="18">
                  <c:v>5869</c:v>
                </c:pt>
                <c:pt idx="19">
                  <c:v>6126</c:v>
                </c:pt>
                <c:pt idx="20">
                  <c:v>6471</c:v>
                </c:pt>
                <c:pt idx="21">
                  <c:v>6728</c:v>
                </c:pt>
                <c:pt idx="22">
                  <c:v>7072</c:v>
                </c:pt>
                <c:pt idx="23">
                  <c:v>7458</c:v>
                </c:pt>
                <c:pt idx="24">
                  <c:v>8060</c:v>
                </c:pt>
                <c:pt idx="25">
                  <c:v>8349</c:v>
                </c:pt>
                <c:pt idx="26">
                  <c:v>8527</c:v>
                </c:pt>
                <c:pt idx="27">
                  <c:v>8664</c:v>
                </c:pt>
                <c:pt idx="28">
                  <c:v>8803</c:v>
                </c:pt>
                <c:pt idx="29">
                  <c:v>9039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A9-4EFA-B2CD-0F5E7E40E4AB}"/>
            </c:ext>
          </c:extLst>
        </c:ser>
        <c:ser>
          <c:idx val="1"/>
          <c:order val="1"/>
          <c:spPr>
            <a:ln w="28575" cmpd="sng">
              <a:solidFill>
                <a:srgbClr val="ED7D31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Foglio1!$F$6:$AI$6</c:f>
              <c:numCache>
                <c:formatCode>General</c:formatCode>
                <c:ptCount val="30"/>
                <c:pt idx="0">
                  <c:v>86</c:v>
                </c:pt>
                <c:pt idx="1">
                  <c:v>127</c:v>
                </c:pt>
                <c:pt idx="2">
                  <c:v>155</c:v>
                </c:pt>
                <c:pt idx="3">
                  <c:v>182</c:v>
                </c:pt>
                <c:pt idx="4">
                  <c:v>413</c:v>
                </c:pt>
                <c:pt idx="5">
                  <c:v>501</c:v>
                </c:pt>
                <c:pt idx="6">
                  <c:v>739</c:v>
                </c:pt>
                <c:pt idx="7">
                  <c:v>790</c:v>
                </c:pt>
                <c:pt idx="8">
                  <c:v>1351</c:v>
                </c:pt>
                <c:pt idx="9">
                  <c:v>1598</c:v>
                </c:pt>
                <c:pt idx="10">
                  <c:v>1784</c:v>
                </c:pt>
                <c:pt idx="11">
                  <c:v>2122</c:v>
                </c:pt>
                <c:pt idx="12">
                  <c:v>2473</c:v>
                </c:pt>
                <c:pt idx="13">
                  <c:v>2918</c:v>
                </c:pt>
                <c:pt idx="14">
                  <c:v>3300</c:v>
                </c:pt>
                <c:pt idx="15">
                  <c:v>3784</c:v>
                </c:pt>
                <c:pt idx="16">
                  <c:v>4247</c:v>
                </c:pt>
                <c:pt idx="17">
                  <c:v>4648</c:v>
                </c:pt>
                <c:pt idx="18">
                  <c:v>5028</c:v>
                </c:pt>
                <c:pt idx="19">
                  <c:v>5317</c:v>
                </c:pt>
                <c:pt idx="20">
                  <c:v>5905</c:v>
                </c:pt>
                <c:pt idx="21">
                  <c:v>6298</c:v>
                </c:pt>
                <c:pt idx="22">
                  <c:v>6597</c:v>
                </c:pt>
                <c:pt idx="23">
                  <c:v>6931</c:v>
                </c:pt>
                <c:pt idx="24">
                  <c:v>7305</c:v>
                </c:pt>
                <c:pt idx="25">
                  <c:v>7678</c:v>
                </c:pt>
                <c:pt idx="26">
                  <c:v>8013</c:v>
                </c:pt>
                <c:pt idx="27">
                  <c:v>8213</c:v>
                </c:pt>
                <c:pt idx="28">
                  <c:v>8367</c:v>
                </c:pt>
                <c:pt idx="29">
                  <c:v>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9-4EFA-B2CD-0F5E7E40E4AB}"/>
            </c:ext>
          </c:extLst>
        </c:ser>
        <c:ser>
          <c:idx val="2"/>
          <c:order val="2"/>
          <c:spPr>
            <a:ln w="28575" cmpd="sng">
              <a:solidFill>
                <a:srgbClr val="A5A5A5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Foglio1!$F$7:$AI$7</c:f>
              <c:numCache>
                <c:formatCode>General</c:formatCode>
                <c:ptCount val="30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11</c:v>
                </c:pt>
                <c:pt idx="4">
                  <c:v>23</c:v>
                </c:pt>
                <c:pt idx="5">
                  <c:v>27</c:v>
                </c:pt>
                <c:pt idx="6">
                  <c:v>40</c:v>
                </c:pt>
                <c:pt idx="7">
                  <c:v>46</c:v>
                </c:pt>
                <c:pt idx="8">
                  <c:v>77</c:v>
                </c:pt>
                <c:pt idx="9">
                  <c:v>98</c:v>
                </c:pt>
                <c:pt idx="10">
                  <c:v>118</c:v>
                </c:pt>
                <c:pt idx="11">
                  <c:v>154</c:v>
                </c:pt>
                <c:pt idx="12">
                  <c:v>184</c:v>
                </c:pt>
                <c:pt idx="13">
                  <c:v>220</c:v>
                </c:pt>
                <c:pt idx="14">
                  <c:v>256</c:v>
                </c:pt>
                <c:pt idx="15">
                  <c:v>286</c:v>
                </c:pt>
                <c:pt idx="16">
                  <c:v>338</c:v>
                </c:pt>
                <c:pt idx="17">
                  <c:v>380</c:v>
                </c:pt>
                <c:pt idx="18">
                  <c:v>452</c:v>
                </c:pt>
                <c:pt idx="19">
                  <c:v>512</c:v>
                </c:pt>
                <c:pt idx="20">
                  <c:v>581</c:v>
                </c:pt>
                <c:pt idx="21">
                  <c:v>635</c:v>
                </c:pt>
                <c:pt idx="22">
                  <c:v>706</c:v>
                </c:pt>
                <c:pt idx="23">
                  <c:v>762</c:v>
                </c:pt>
                <c:pt idx="24">
                  <c:v>816</c:v>
                </c:pt>
                <c:pt idx="25">
                  <c:v>903</c:v>
                </c:pt>
                <c:pt idx="26">
                  <c:v>1014</c:v>
                </c:pt>
                <c:pt idx="27">
                  <c:v>1062</c:v>
                </c:pt>
                <c:pt idx="28">
                  <c:v>1101</c:v>
                </c:pt>
                <c:pt idx="29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A9-4EFA-B2CD-0F5E7E40E4AB}"/>
            </c:ext>
          </c:extLst>
        </c:ser>
        <c:ser>
          <c:idx val="3"/>
          <c:order val="3"/>
          <c:spPr>
            <a:ln w="28575" cmpd="sng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Foglio1!$F$8:$AI$8</c:f>
              <c:numCache>
                <c:formatCode>General</c:formatCode>
                <c:ptCount val="30"/>
                <c:pt idx="0">
                  <c:v>287</c:v>
                </c:pt>
                <c:pt idx="1">
                  <c:v>333</c:v>
                </c:pt>
                <c:pt idx="2">
                  <c:v>406</c:v>
                </c:pt>
                <c:pt idx="3">
                  <c:v>452</c:v>
                </c:pt>
                <c:pt idx="4">
                  <c:v>562</c:v>
                </c:pt>
                <c:pt idx="5">
                  <c:v>665</c:v>
                </c:pt>
                <c:pt idx="6">
                  <c:v>916</c:v>
                </c:pt>
                <c:pt idx="7">
                  <c:v>957</c:v>
                </c:pt>
                <c:pt idx="8">
                  <c:v>1061</c:v>
                </c:pt>
                <c:pt idx="9">
                  <c:v>1302</c:v>
                </c:pt>
                <c:pt idx="10">
                  <c:v>1344</c:v>
                </c:pt>
                <c:pt idx="11">
                  <c:v>1565</c:v>
                </c:pt>
                <c:pt idx="12">
                  <c:v>1792</c:v>
                </c:pt>
                <c:pt idx="13">
                  <c:v>1881</c:v>
                </c:pt>
                <c:pt idx="14">
                  <c:v>2073</c:v>
                </c:pt>
                <c:pt idx="15">
                  <c:v>2167</c:v>
                </c:pt>
                <c:pt idx="16">
                  <c:v>2286</c:v>
                </c:pt>
                <c:pt idx="17">
                  <c:v>2392</c:v>
                </c:pt>
                <c:pt idx="18">
                  <c:v>2733</c:v>
                </c:pt>
                <c:pt idx="19">
                  <c:v>2895</c:v>
                </c:pt>
                <c:pt idx="20">
                  <c:v>2925</c:v>
                </c:pt>
                <c:pt idx="21">
                  <c:v>3061</c:v>
                </c:pt>
                <c:pt idx="22">
                  <c:v>3156</c:v>
                </c:pt>
                <c:pt idx="23">
                  <c:v>3370</c:v>
                </c:pt>
                <c:pt idx="24">
                  <c:v>3496</c:v>
                </c:pt>
                <c:pt idx="25">
                  <c:v>3605</c:v>
                </c:pt>
                <c:pt idx="26">
                  <c:v>3762</c:v>
                </c:pt>
                <c:pt idx="27">
                  <c:v>3788</c:v>
                </c:pt>
                <c:pt idx="28">
                  <c:v>3869</c:v>
                </c:pt>
                <c:pt idx="29">
                  <c:v>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A9-4EFA-B2CD-0F5E7E40E4AB}"/>
            </c:ext>
          </c:extLst>
        </c:ser>
        <c:ser>
          <c:idx val="4"/>
          <c:order val="4"/>
          <c:spPr>
            <a:ln w="28575" cmpd="sng">
              <a:solidFill>
                <a:srgbClr val="5B9BD5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Foglio1!$F$9:$AI$9</c:f>
              <c:numCache>
                <c:formatCode>General</c:formatCode>
                <c:ptCount val="30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35</c:v>
                </c:pt>
                <c:pt idx="5">
                  <c:v>53</c:v>
                </c:pt>
                <c:pt idx="6">
                  <c:v>66</c:v>
                </c:pt>
                <c:pt idx="7">
                  <c:v>89</c:v>
                </c:pt>
                <c:pt idx="8">
                  <c:v>113</c:v>
                </c:pt>
                <c:pt idx="9">
                  <c:v>199</c:v>
                </c:pt>
                <c:pt idx="10">
                  <c:v>237</c:v>
                </c:pt>
                <c:pt idx="11">
                  <c:v>287</c:v>
                </c:pt>
                <c:pt idx="12">
                  <c:v>344</c:v>
                </c:pt>
                <c:pt idx="13">
                  <c:v>386</c:v>
                </c:pt>
                <c:pt idx="14">
                  <c:v>440</c:v>
                </c:pt>
                <c:pt idx="15">
                  <c:v>466</c:v>
                </c:pt>
                <c:pt idx="16">
                  <c:v>530</c:v>
                </c:pt>
                <c:pt idx="17">
                  <c:v>676</c:v>
                </c:pt>
                <c:pt idx="18">
                  <c:v>818</c:v>
                </c:pt>
                <c:pt idx="19">
                  <c:v>872</c:v>
                </c:pt>
                <c:pt idx="20">
                  <c:v>934</c:v>
                </c:pt>
                <c:pt idx="21">
                  <c:v>1015</c:v>
                </c:pt>
                <c:pt idx="22">
                  <c:v>1076</c:v>
                </c:pt>
                <c:pt idx="23">
                  <c:v>1159</c:v>
                </c:pt>
                <c:pt idx="24">
                  <c:v>1210</c:v>
                </c:pt>
                <c:pt idx="25">
                  <c:v>1316</c:v>
                </c:pt>
                <c:pt idx="26">
                  <c:v>1381</c:v>
                </c:pt>
                <c:pt idx="27">
                  <c:v>1437</c:v>
                </c:pt>
                <c:pt idx="28">
                  <c:v>1470</c:v>
                </c:pt>
                <c:pt idx="29">
                  <c:v>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A9-4EFA-B2CD-0F5E7E40E4AB}"/>
            </c:ext>
          </c:extLst>
        </c:ser>
        <c:ser>
          <c:idx val="5"/>
          <c:order val="5"/>
          <c:spPr>
            <a:ln w="28575" cmpd="sng">
              <a:solidFill>
                <a:srgbClr val="70AD47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Foglio1!$F$10:$AI$10</c:f>
              <c:numCache>
                <c:formatCode>General</c:formatCode>
                <c:ptCount val="30"/>
                <c:pt idx="0">
                  <c:v>482</c:v>
                </c:pt>
                <c:pt idx="1">
                  <c:v>559</c:v>
                </c:pt>
                <c:pt idx="2">
                  <c:v>658</c:v>
                </c:pt>
                <c:pt idx="3">
                  <c:v>739</c:v>
                </c:pt>
                <c:pt idx="4">
                  <c:v>811</c:v>
                </c:pt>
                <c:pt idx="5">
                  <c:v>853</c:v>
                </c:pt>
                <c:pt idx="6">
                  <c:v>928</c:v>
                </c:pt>
                <c:pt idx="7">
                  <c:v>963</c:v>
                </c:pt>
                <c:pt idx="8">
                  <c:v>1035</c:v>
                </c:pt>
                <c:pt idx="9">
                  <c:v>1123</c:v>
                </c:pt>
                <c:pt idx="10">
                  <c:v>1133</c:v>
                </c:pt>
                <c:pt idx="11">
                  <c:v>1276</c:v>
                </c:pt>
                <c:pt idx="12">
                  <c:v>1320</c:v>
                </c:pt>
                <c:pt idx="13">
                  <c:v>1363</c:v>
                </c:pt>
                <c:pt idx="14">
                  <c:v>1418</c:v>
                </c:pt>
                <c:pt idx="15">
                  <c:v>1445</c:v>
                </c:pt>
                <c:pt idx="16">
                  <c:v>1528</c:v>
                </c:pt>
                <c:pt idx="17">
                  <c:v>1597</c:v>
                </c:pt>
                <c:pt idx="18">
                  <c:v>1693</c:v>
                </c:pt>
                <c:pt idx="19">
                  <c:v>1772</c:v>
                </c:pt>
                <c:pt idx="20">
                  <c:v>1817</c:v>
                </c:pt>
                <c:pt idx="21">
                  <c:v>1860</c:v>
                </c:pt>
                <c:pt idx="22">
                  <c:v>1884</c:v>
                </c:pt>
                <c:pt idx="23">
                  <c:v>1968</c:v>
                </c:pt>
                <c:pt idx="24">
                  <c:v>2006</c:v>
                </c:pt>
                <c:pt idx="25">
                  <c:v>2029</c:v>
                </c:pt>
                <c:pt idx="26">
                  <c:v>2058</c:v>
                </c:pt>
                <c:pt idx="27">
                  <c:v>2087</c:v>
                </c:pt>
                <c:pt idx="28">
                  <c:v>2116</c:v>
                </c:pt>
                <c:pt idx="29">
                  <c:v>2157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A9-4EFA-B2CD-0F5E7E40E4AB}"/>
            </c:ext>
          </c:extLst>
        </c:ser>
        <c:ser>
          <c:idx val="6"/>
          <c:order val="6"/>
          <c:spPr>
            <a:ln w="28575" cmpd="sng">
              <a:solidFill>
                <a:srgbClr val="294476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Foglio1!$F$11:$AI$11</c:f>
              <c:numCache>
                <c:formatCode>General</c:formatCode>
                <c:ptCount val="30"/>
                <c:pt idx="0">
                  <c:v>9</c:v>
                </c:pt>
                <c:pt idx="1">
                  <c:v>11</c:v>
                </c:pt>
                <c:pt idx="2">
                  <c:v>19</c:v>
                </c:pt>
                <c:pt idx="3">
                  <c:v>20</c:v>
                </c:pt>
                <c:pt idx="4">
                  <c:v>61</c:v>
                </c:pt>
                <c:pt idx="5">
                  <c:v>59</c:v>
                </c:pt>
                <c:pt idx="6">
                  <c:v>64</c:v>
                </c:pt>
                <c:pt idx="7">
                  <c:v>65</c:v>
                </c:pt>
                <c:pt idx="8">
                  <c:v>85</c:v>
                </c:pt>
                <c:pt idx="9">
                  <c:v>130</c:v>
                </c:pt>
                <c:pt idx="10">
                  <c:v>143</c:v>
                </c:pt>
                <c:pt idx="11">
                  <c:v>224</c:v>
                </c:pt>
                <c:pt idx="12">
                  <c:v>327</c:v>
                </c:pt>
                <c:pt idx="13">
                  <c:v>346</c:v>
                </c:pt>
                <c:pt idx="14">
                  <c:v>376</c:v>
                </c:pt>
                <c:pt idx="15">
                  <c:v>401</c:v>
                </c:pt>
                <c:pt idx="16">
                  <c:v>495</c:v>
                </c:pt>
                <c:pt idx="17">
                  <c:v>816</c:v>
                </c:pt>
                <c:pt idx="18">
                  <c:v>1084</c:v>
                </c:pt>
                <c:pt idx="19">
                  <c:v>1108</c:v>
                </c:pt>
                <c:pt idx="20">
                  <c:v>1130</c:v>
                </c:pt>
                <c:pt idx="21">
                  <c:v>1454</c:v>
                </c:pt>
                <c:pt idx="22">
                  <c:v>1587</c:v>
                </c:pt>
                <c:pt idx="23">
                  <c:v>1750</c:v>
                </c:pt>
                <c:pt idx="24">
                  <c:v>1948</c:v>
                </c:pt>
                <c:pt idx="25">
                  <c:v>2086</c:v>
                </c:pt>
                <c:pt idx="26">
                  <c:v>2265</c:v>
                </c:pt>
                <c:pt idx="27">
                  <c:v>2362</c:v>
                </c:pt>
                <c:pt idx="28">
                  <c:v>2462</c:v>
                </c:pt>
                <c:pt idx="29">
                  <c:v>2543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A9-4EFA-B2CD-0F5E7E40E4AB}"/>
            </c:ext>
          </c:extLst>
        </c:ser>
        <c:ser>
          <c:idx val="7"/>
          <c:order val="7"/>
          <c:spPr>
            <a:ln w="28575" cmpd="sng">
              <a:solidFill>
                <a:srgbClr val="8E4B1D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Foglio1!$F$12:$AI$12</c:f>
              <c:numCache>
                <c:formatCode>General</c:formatCode>
                <c:ptCount val="30"/>
                <c:pt idx="0">
                  <c:v>93</c:v>
                </c:pt>
                <c:pt idx="1">
                  <c:v>145</c:v>
                </c:pt>
                <c:pt idx="2">
                  <c:v>197</c:v>
                </c:pt>
                <c:pt idx="3">
                  <c:v>267</c:v>
                </c:pt>
                <c:pt idx="4">
                  <c:v>361</c:v>
                </c:pt>
                <c:pt idx="5">
                  <c:v>406</c:v>
                </c:pt>
                <c:pt idx="6">
                  <c:v>506</c:v>
                </c:pt>
                <c:pt idx="7">
                  <c:v>592</c:v>
                </c:pt>
                <c:pt idx="8">
                  <c:v>925</c:v>
                </c:pt>
                <c:pt idx="9">
                  <c:v>1146</c:v>
                </c:pt>
                <c:pt idx="10">
                  <c:v>1307</c:v>
                </c:pt>
                <c:pt idx="11">
                  <c:v>1551</c:v>
                </c:pt>
                <c:pt idx="12">
                  <c:v>1750</c:v>
                </c:pt>
                <c:pt idx="13">
                  <c:v>1983</c:v>
                </c:pt>
                <c:pt idx="14">
                  <c:v>2326</c:v>
                </c:pt>
                <c:pt idx="15">
                  <c:v>2644</c:v>
                </c:pt>
                <c:pt idx="16">
                  <c:v>3278</c:v>
                </c:pt>
                <c:pt idx="17">
                  <c:v>3804</c:v>
                </c:pt>
                <c:pt idx="18">
                  <c:v>4672</c:v>
                </c:pt>
                <c:pt idx="19">
                  <c:v>5096</c:v>
                </c:pt>
                <c:pt idx="20">
                  <c:v>5326</c:v>
                </c:pt>
                <c:pt idx="21">
                  <c:v>5701</c:v>
                </c:pt>
                <c:pt idx="22">
                  <c:v>6074</c:v>
                </c:pt>
                <c:pt idx="23">
                  <c:v>6922</c:v>
                </c:pt>
                <c:pt idx="24">
                  <c:v>7469</c:v>
                </c:pt>
                <c:pt idx="25">
                  <c:v>7783</c:v>
                </c:pt>
                <c:pt idx="26">
                  <c:v>8329</c:v>
                </c:pt>
                <c:pt idx="27">
                  <c:v>8676</c:v>
                </c:pt>
                <c:pt idx="28">
                  <c:v>8911</c:v>
                </c:pt>
                <c:pt idx="29">
                  <c:v>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A9-4EFA-B2CD-0F5E7E40E4AB}"/>
            </c:ext>
          </c:extLst>
        </c:ser>
        <c:ser>
          <c:idx val="8"/>
          <c:order val="8"/>
          <c:spPr>
            <a:ln w="28575" cmpd="sng">
              <a:solidFill>
                <a:srgbClr val="636363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Foglio1!$F$13:$AI$13</c:f>
              <c:numCache>
                <c:formatCode>General</c:formatCode>
                <c:ptCount val="30"/>
                <c:pt idx="0">
                  <c:v>15</c:v>
                </c:pt>
                <c:pt idx="1">
                  <c:v>22</c:v>
                </c:pt>
                <c:pt idx="2">
                  <c:v>26</c:v>
                </c:pt>
                <c:pt idx="3">
                  <c:v>32</c:v>
                </c:pt>
                <c:pt idx="4">
                  <c:v>46</c:v>
                </c:pt>
                <c:pt idx="5">
                  <c:v>56</c:v>
                </c:pt>
                <c:pt idx="6">
                  <c:v>102</c:v>
                </c:pt>
                <c:pt idx="7">
                  <c:v>119</c:v>
                </c:pt>
                <c:pt idx="8">
                  <c:v>137</c:v>
                </c:pt>
                <c:pt idx="9">
                  <c:v>169</c:v>
                </c:pt>
                <c:pt idx="10">
                  <c:v>187</c:v>
                </c:pt>
                <c:pt idx="11">
                  <c:v>261</c:v>
                </c:pt>
                <c:pt idx="12">
                  <c:v>339</c:v>
                </c:pt>
                <c:pt idx="13">
                  <c:v>382</c:v>
                </c:pt>
                <c:pt idx="14">
                  <c:v>465</c:v>
                </c:pt>
                <c:pt idx="15">
                  <c:v>514</c:v>
                </c:pt>
                <c:pt idx="16">
                  <c:v>636</c:v>
                </c:pt>
                <c:pt idx="17">
                  <c:v>723</c:v>
                </c:pt>
                <c:pt idx="18">
                  <c:v>842</c:v>
                </c:pt>
                <c:pt idx="19">
                  <c:v>905</c:v>
                </c:pt>
                <c:pt idx="20">
                  <c:v>985</c:v>
                </c:pt>
                <c:pt idx="21">
                  <c:v>1093</c:v>
                </c:pt>
                <c:pt idx="22">
                  <c:v>1176</c:v>
                </c:pt>
                <c:pt idx="23">
                  <c:v>1250</c:v>
                </c:pt>
                <c:pt idx="24">
                  <c:v>1398</c:v>
                </c:pt>
                <c:pt idx="25">
                  <c:v>1484</c:v>
                </c:pt>
                <c:pt idx="26">
                  <c:v>1550</c:v>
                </c:pt>
                <c:pt idx="27">
                  <c:v>1617</c:v>
                </c:pt>
                <c:pt idx="28">
                  <c:v>1688</c:v>
                </c:pt>
                <c:pt idx="29">
                  <c:v>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A9-4EFA-B2CD-0F5E7E40E4AB}"/>
            </c:ext>
          </c:extLst>
        </c:ser>
        <c:ser>
          <c:idx val="9"/>
          <c:order val="9"/>
          <c:spPr>
            <a:ln w="28575" cmpd="sng">
              <a:solidFill>
                <a:srgbClr val="997300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Foglio1!$F$14:$AI$14</c:f>
              <c:numCache>
                <c:formatCode>General</c:formatCode>
                <c:ptCount val="30"/>
                <c:pt idx="0">
                  <c:v>122</c:v>
                </c:pt>
                <c:pt idx="1">
                  <c:v>126</c:v>
                </c:pt>
                <c:pt idx="2">
                  <c:v>151</c:v>
                </c:pt>
                <c:pt idx="3">
                  <c:v>180</c:v>
                </c:pt>
                <c:pt idx="4">
                  <c:v>221</c:v>
                </c:pt>
                <c:pt idx="5">
                  <c:v>243</c:v>
                </c:pt>
                <c:pt idx="6">
                  <c:v>296</c:v>
                </c:pt>
                <c:pt idx="7">
                  <c:v>324</c:v>
                </c:pt>
                <c:pt idx="8">
                  <c:v>403</c:v>
                </c:pt>
                <c:pt idx="9">
                  <c:v>468</c:v>
                </c:pt>
                <c:pt idx="10">
                  <c:v>482</c:v>
                </c:pt>
                <c:pt idx="11">
                  <c:v>622</c:v>
                </c:pt>
                <c:pt idx="12">
                  <c:v>722</c:v>
                </c:pt>
                <c:pt idx="13">
                  <c:v>801</c:v>
                </c:pt>
                <c:pt idx="14">
                  <c:v>884</c:v>
                </c:pt>
                <c:pt idx="15">
                  <c:v>978</c:v>
                </c:pt>
                <c:pt idx="16">
                  <c:v>1011</c:v>
                </c:pt>
                <c:pt idx="17">
                  <c:v>1105</c:v>
                </c:pt>
                <c:pt idx="18">
                  <c:v>1194</c:v>
                </c:pt>
                <c:pt idx="19">
                  <c:v>1306</c:v>
                </c:pt>
                <c:pt idx="20">
                  <c:v>1444</c:v>
                </c:pt>
                <c:pt idx="21">
                  <c:v>1499</c:v>
                </c:pt>
                <c:pt idx="22">
                  <c:v>1578</c:v>
                </c:pt>
                <c:pt idx="23">
                  <c:v>1685</c:v>
                </c:pt>
                <c:pt idx="24">
                  <c:v>1712</c:v>
                </c:pt>
                <c:pt idx="25">
                  <c:v>1877</c:v>
                </c:pt>
                <c:pt idx="26">
                  <c:v>1974</c:v>
                </c:pt>
                <c:pt idx="27">
                  <c:v>2036</c:v>
                </c:pt>
                <c:pt idx="28">
                  <c:v>2133</c:v>
                </c:pt>
                <c:pt idx="29">
                  <c:v>2180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A9-4EFA-B2CD-0F5E7E40E4AB}"/>
            </c:ext>
          </c:extLst>
        </c:ser>
        <c:ser>
          <c:idx val="10"/>
          <c:order val="10"/>
          <c:spPr>
            <a:ln w="28575" cmpd="sng">
              <a:solidFill>
                <a:srgbClr val="375D80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Foglio1!$F$15:$AI$15</c:f>
              <c:numCache>
                <c:formatCode>General</c:formatCode>
                <c:ptCount val="30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74</c:v>
                </c:pt>
                <c:pt idx="15">
                  <c:v>75</c:v>
                </c:pt>
                <c:pt idx="16">
                  <c:v>155</c:v>
                </c:pt>
                <c:pt idx="17">
                  <c:v>163</c:v>
                </c:pt>
                <c:pt idx="18">
                  <c:v>179</c:v>
                </c:pt>
                <c:pt idx="19">
                  <c:v>205</c:v>
                </c:pt>
                <c:pt idx="20">
                  <c:v>208</c:v>
                </c:pt>
                <c:pt idx="21">
                  <c:v>253</c:v>
                </c:pt>
                <c:pt idx="22">
                  <c:v>284</c:v>
                </c:pt>
                <c:pt idx="23">
                  <c:v>325</c:v>
                </c:pt>
                <c:pt idx="24">
                  <c:v>362</c:v>
                </c:pt>
                <c:pt idx="25">
                  <c:v>388</c:v>
                </c:pt>
                <c:pt idx="26">
                  <c:v>422</c:v>
                </c:pt>
                <c:pt idx="27">
                  <c:v>446</c:v>
                </c:pt>
                <c:pt idx="28">
                  <c:v>470</c:v>
                </c:pt>
                <c:pt idx="29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DA9-4EFA-B2CD-0F5E7E40E4AB}"/>
            </c:ext>
          </c:extLst>
        </c:ser>
        <c:ser>
          <c:idx val="11"/>
          <c:order val="11"/>
          <c:spPr>
            <a:ln w="28575" cmpd="sng">
              <a:solidFill>
                <a:srgbClr val="43682B"/>
              </a:solidFill>
              <a:prstDash val="solid"/>
            </a:ln>
          </c:spPr>
          <c:marker>
            <c:symbol val="none"/>
          </c:marker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Foglio1!$F$16:$AI$16</c:f>
              <c:numCache>
                <c:formatCode>General</c:formatCode>
                <c:ptCount val="30"/>
                <c:pt idx="0">
                  <c:v>7</c:v>
                </c:pt>
                <c:pt idx="1">
                  <c:v>11</c:v>
                </c:pt>
                <c:pt idx="2">
                  <c:v>17</c:v>
                </c:pt>
                <c:pt idx="3">
                  <c:v>23</c:v>
                </c:pt>
                <c:pt idx="4">
                  <c:v>27</c:v>
                </c:pt>
                <c:pt idx="5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75</c:v>
                </c:pt>
                <c:pt idx="9">
                  <c:v>98</c:v>
                </c:pt>
                <c:pt idx="10">
                  <c:v>125</c:v>
                </c:pt>
                <c:pt idx="11">
                  <c:v>158</c:v>
                </c:pt>
                <c:pt idx="12">
                  <c:v>184</c:v>
                </c:pt>
                <c:pt idx="13">
                  <c:v>202</c:v>
                </c:pt>
                <c:pt idx="14">
                  <c:v>234</c:v>
                </c:pt>
                <c:pt idx="15">
                  <c:v>265</c:v>
                </c:pt>
                <c:pt idx="16">
                  <c:v>310</c:v>
                </c:pt>
                <c:pt idx="17">
                  <c:v>338</c:v>
                </c:pt>
                <c:pt idx="18">
                  <c:v>359</c:v>
                </c:pt>
                <c:pt idx="19">
                  <c:v>386</c:v>
                </c:pt>
                <c:pt idx="20">
                  <c:v>421</c:v>
                </c:pt>
                <c:pt idx="21">
                  <c:v>450</c:v>
                </c:pt>
                <c:pt idx="22">
                  <c:v>468</c:v>
                </c:pt>
                <c:pt idx="23">
                  <c:v>502</c:v>
                </c:pt>
                <c:pt idx="24">
                  <c:v>711</c:v>
                </c:pt>
                <c:pt idx="25">
                  <c:v>768</c:v>
                </c:pt>
                <c:pt idx="26">
                  <c:v>812</c:v>
                </c:pt>
                <c:pt idx="27">
                  <c:v>866</c:v>
                </c:pt>
                <c:pt idx="28">
                  <c:v>893</c:v>
                </c:pt>
                <c:pt idx="29">
                  <c:v>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DA9-4EFA-B2CD-0F5E7E40E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030001"/>
        <c:axId val="1651058323"/>
      </c:lineChart>
      <c:dateAx>
        <c:axId val="95903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it-IT"/>
              </a:p>
            </c:rich>
          </c:tx>
          <c:overlay val="0"/>
        </c:title>
        <c:numFmt formatCode="d/m/yy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651058323"/>
        <c:crosses val="autoZero"/>
        <c:auto val="1"/>
        <c:lblOffset val="100"/>
        <c:baseTimeUnit val="days"/>
      </c:dateAx>
      <c:valAx>
        <c:axId val="165105832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959030001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595959"/>
              </a:solidFill>
              <a:latin typeface="Calibri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t>Totale contagi Lombardia
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4.9136740687220563E-2"/>
          <c:y val="6.404277295000807E-2"/>
          <c:w val="0.93389767488074005"/>
          <c:h val="0.92142574127442578"/>
        </c:manualLayout>
      </c:layout>
      <c:lineChart>
        <c:grouping val="standard"/>
        <c:varyColors val="0"/>
        <c:ser>
          <c:idx val="0"/>
          <c:order val="0"/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>
                    <a:solidFill>
                      <a:srgbClr val="40404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rgbClr val="4472C4"/>
                </a:solidFill>
              </a:ln>
            </c:spPr>
            <c:trendlineType val="linear"/>
            <c:dispRSqr val="0"/>
            <c:dispEq val="0"/>
          </c:trendline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Foglio1!$F$18:$AI$18</c:f>
              <c:numCache>
                <c:formatCode>General</c:formatCode>
                <c:ptCount val="30"/>
                <c:pt idx="0">
                  <c:v>1484</c:v>
                </c:pt>
                <c:pt idx="1">
                  <c:v>1771</c:v>
                </c:pt>
                <c:pt idx="2">
                  <c:v>2189</c:v>
                </c:pt>
                <c:pt idx="3">
                  <c:v>2544</c:v>
                </c:pt>
                <c:pt idx="4">
                  <c:v>3327</c:v>
                </c:pt>
                <c:pt idx="5">
                  <c:v>3898</c:v>
                </c:pt>
                <c:pt idx="6">
                  <c:v>4953</c:v>
                </c:pt>
                <c:pt idx="7">
                  <c:v>5474</c:v>
                </c:pt>
                <c:pt idx="8">
                  <c:v>7090</c:v>
                </c:pt>
                <c:pt idx="9">
                  <c:v>8490</c:v>
                </c:pt>
                <c:pt idx="10">
                  <c:v>9251</c:v>
                </c:pt>
                <c:pt idx="11">
                  <c:v>11129</c:v>
                </c:pt>
                <c:pt idx="12">
                  <c:v>12896</c:v>
                </c:pt>
                <c:pt idx="13">
                  <c:v>14287</c:v>
                </c:pt>
                <c:pt idx="14">
                  <c:v>15839</c:v>
                </c:pt>
                <c:pt idx="15">
                  <c:v>17330</c:v>
                </c:pt>
                <c:pt idx="16">
                  <c:v>19459</c:v>
                </c:pt>
                <c:pt idx="17">
                  <c:v>21796</c:v>
                </c:pt>
                <c:pt idx="18">
                  <c:v>24923</c:v>
                </c:pt>
                <c:pt idx="19">
                  <c:v>26500</c:v>
                </c:pt>
                <c:pt idx="20">
                  <c:v>28147</c:v>
                </c:pt>
                <c:pt idx="21">
                  <c:v>30047</c:v>
                </c:pt>
                <c:pt idx="22">
                  <c:v>31658</c:v>
                </c:pt>
                <c:pt idx="23">
                  <c:v>34082</c:v>
                </c:pt>
                <c:pt idx="24">
                  <c:v>36493</c:v>
                </c:pt>
                <c:pt idx="25">
                  <c:v>38266</c:v>
                </c:pt>
                <c:pt idx="26">
                  <c:v>40107</c:v>
                </c:pt>
                <c:pt idx="27">
                  <c:v>41254</c:v>
                </c:pt>
                <c:pt idx="28">
                  <c:v>42283</c:v>
                </c:pt>
                <c:pt idx="29">
                  <c:v>43810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11-4D9E-9F77-44B84B57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146858"/>
        <c:axId val="2055111272"/>
      </c:lineChart>
      <c:dateAx>
        <c:axId val="2741468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d/m/yy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2055111272"/>
        <c:crosses val="autoZero"/>
        <c:auto val="1"/>
        <c:lblOffset val="100"/>
        <c:baseTimeUnit val="days"/>
      </c:dateAx>
      <c:valAx>
        <c:axId val="205511127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274146858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t>BG-BS-Mi-CR-LO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2807434406388251E-2"/>
          <c:y val="0.13943060976132843"/>
          <c:w val="0.87753018372703429"/>
          <c:h val="0.6919897173529661"/>
        </c:manualLayout>
      </c:layout>
      <c:lineChart>
        <c:grouping val="standard"/>
        <c:varyColors val="1"/>
        <c:ser>
          <c:idx val="0"/>
          <c:order val="0"/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none"/>
          </c:marker>
          <c:trendline>
            <c:name>Linear (Bergamo)</c:name>
            <c:spPr>
              <a:ln w="19050">
                <a:solidFill>
                  <a:srgbClr val="4472C4"/>
                </a:solidFill>
              </a:ln>
            </c:spPr>
            <c:trendlineType val="linear"/>
            <c:dispRSqr val="0"/>
            <c:dispEq val="0"/>
          </c:trendline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Foglio1!$F$5:$AI$5</c:f>
              <c:numCache>
                <c:formatCode>General</c:formatCode>
                <c:ptCount val="30"/>
                <c:pt idx="0">
                  <c:v>372</c:v>
                </c:pt>
                <c:pt idx="1">
                  <c:v>423</c:v>
                </c:pt>
                <c:pt idx="2">
                  <c:v>537</c:v>
                </c:pt>
                <c:pt idx="3">
                  <c:v>623</c:v>
                </c:pt>
                <c:pt idx="4">
                  <c:v>761</c:v>
                </c:pt>
                <c:pt idx="5">
                  <c:v>997</c:v>
                </c:pt>
                <c:pt idx="6">
                  <c:v>1245</c:v>
                </c:pt>
                <c:pt idx="7">
                  <c:v>1472</c:v>
                </c:pt>
                <c:pt idx="8">
                  <c:v>1815</c:v>
                </c:pt>
                <c:pt idx="9">
                  <c:v>2136</c:v>
                </c:pt>
                <c:pt idx="10">
                  <c:v>2368</c:v>
                </c:pt>
                <c:pt idx="11">
                  <c:v>2864</c:v>
                </c:pt>
                <c:pt idx="12">
                  <c:v>3416</c:v>
                </c:pt>
                <c:pt idx="13">
                  <c:v>3760</c:v>
                </c:pt>
                <c:pt idx="14">
                  <c:v>3993</c:v>
                </c:pt>
                <c:pt idx="15">
                  <c:v>4305</c:v>
                </c:pt>
                <c:pt idx="16">
                  <c:v>4645</c:v>
                </c:pt>
                <c:pt idx="17">
                  <c:v>5154</c:v>
                </c:pt>
                <c:pt idx="18">
                  <c:v>5869</c:v>
                </c:pt>
                <c:pt idx="19">
                  <c:v>6126</c:v>
                </c:pt>
                <c:pt idx="20">
                  <c:v>6471</c:v>
                </c:pt>
                <c:pt idx="21">
                  <c:v>6728</c:v>
                </c:pt>
                <c:pt idx="22">
                  <c:v>7072</c:v>
                </c:pt>
                <c:pt idx="23">
                  <c:v>7458</c:v>
                </c:pt>
                <c:pt idx="24">
                  <c:v>8060</c:v>
                </c:pt>
                <c:pt idx="25">
                  <c:v>8349</c:v>
                </c:pt>
                <c:pt idx="26">
                  <c:v>8527</c:v>
                </c:pt>
                <c:pt idx="27">
                  <c:v>8664</c:v>
                </c:pt>
                <c:pt idx="28">
                  <c:v>8803</c:v>
                </c:pt>
                <c:pt idx="29">
                  <c:v>9039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2-46FC-9C3F-0F9F08E5EE48}"/>
            </c:ext>
          </c:extLst>
        </c:ser>
        <c:ser>
          <c:idx val="1"/>
          <c:order val="1"/>
          <c:spPr>
            <a:ln w="28575" cmpd="sng">
              <a:solidFill>
                <a:srgbClr val="ED7D31"/>
              </a:solidFill>
              <a:prstDash val="solid"/>
            </a:ln>
          </c:spPr>
          <c:marker>
            <c:symbol val="none"/>
          </c:marker>
          <c:trendline>
            <c:name>Linear (Brescia)</c:name>
            <c:spPr>
              <a:ln w="19050">
                <a:solidFill>
                  <a:srgbClr val="ED7D31"/>
                </a:solidFill>
              </a:ln>
            </c:spPr>
            <c:trendlineType val="linear"/>
            <c:dispRSqr val="0"/>
            <c:dispEq val="0"/>
          </c:trendline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Foglio1!$F$6:$AI$6</c:f>
              <c:numCache>
                <c:formatCode>General</c:formatCode>
                <c:ptCount val="30"/>
                <c:pt idx="0">
                  <c:v>86</c:v>
                </c:pt>
                <c:pt idx="1">
                  <c:v>127</c:v>
                </c:pt>
                <c:pt idx="2">
                  <c:v>155</c:v>
                </c:pt>
                <c:pt idx="3">
                  <c:v>182</c:v>
                </c:pt>
                <c:pt idx="4">
                  <c:v>413</c:v>
                </c:pt>
                <c:pt idx="5">
                  <c:v>501</c:v>
                </c:pt>
                <c:pt idx="6">
                  <c:v>739</c:v>
                </c:pt>
                <c:pt idx="7">
                  <c:v>790</c:v>
                </c:pt>
                <c:pt idx="8">
                  <c:v>1351</c:v>
                </c:pt>
                <c:pt idx="9">
                  <c:v>1598</c:v>
                </c:pt>
                <c:pt idx="10">
                  <c:v>1784</c:v>
                </c:pt>
                <c:pt idx="11">
                  <c:v>2122</c:v>
                </c:pt>
                <c:pt idx="12">
                  <c:v>2473</c:v>
                </c:pt>
                <c:pt idx="13">
                  <c:v>2918</c:v>
                </c:pt>
                <c:pt idx="14">
                  <c:v>3300</c:v>
                </c:pt>
                <c:pt idx="15">
                  <c:v>3784</c:v>
                </c:pt>
                <c:pt idx="16">
                  <c:v>4247</c:v>
                </c:pt>
                <c:pt idx="17">
                  <c:v>4648</c:v>
                </c:pt>
                <c:pt idx="18">
                  <c:v>5028</c:v>
                </c:pt>
                <c:pt idx="19">
                  <c:v>5317</c:v>
                </c:pt>
                <c:pt idx="20">
                  <c:v>5905</c:v>
                </c:pt>
                <c:pt idx="21">
                  <c:v>6298</c:v>
                </c:pt>
                <c:pt idx="22">
                  <c:v>6597</c:v>
                </c:pt>
                <c:pt idx="23">
                  <c:v>6931</c:v>
                </c:pt>
                <c:pt idx="24">
                  <c:v>7305</c:v>
                </c:pt>
                <c:pt idx="25">
                  <c:v>7678</c:v>
                </c:pt>
                <c:pt idx="26">
                  <c:v>8013</c:v>
                </c:pt>
                <c:pt idx="27">
                  <c:v>8213</c:v>
                </c:pt>
                <c:pt idx="28">
                  <c:v>8367</c:v>
                </c:pt>
                <c:pt idx="29">
                  <c:v>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82-46FC-9C3F-0F9F08E5EE48}"/>
            </c:ext>
          </c:extLst>
        </c:ser>
        <c:ser>
          <c:idx val="2"/>
          <c:order val="2"/>
          <c:spPr>
            <a:ln w="28575" cmpd="sng">
              <a:solidFill>
                <a:srgbClr val="A5A5A5"/>
              </a:solidFill>
              <a:prstDash val="solid"/>
            </a:ln>
          </c:spPr>
          <c:marker>
            <c:symbol val="none"/>
          </c:marker>
          <c:trendline>
            <c:name>Linear (Milano)</c:name>
            <c:spPr>
              <a:ln w="19050">
                <a:solidFill>
                  <a:srgbClr val="A5A5A5"/>
                </a:solidFill>
              </a:ln>
            </c:spPr>
            <c:trendlineType val="linear"/>
            <c:dispRSqr val="0"/>
            <c:dispEq val="0"/>
          </c:trendline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Foglio1!$F$12:$AI$12</c:f>
              <c:numCache>
                <c:formatCode>General</c:formatCode>
                <c:ptCount val="30"/>
                <c:pt idx="0">
                  <c:v>93</c:v>
                </c:pt>
                <c:pt idx="1">
                  <c:v>145</c:v>
                </c:pt>
                <c:pt idx="2">
                  <c:v>197</c:v>
                </c:pt>
                <c:pt idx="3">
                  <c:v>267</c:v>
                </c:pt>
                <c:pt idx="4">
                  <c:v>361</c:v>
                </c:pt>
                <c:pt idx="5">
                  <c:v>406</c:v>
                </c:pt>
                <c:pt idx="6">
                  <c:v>506</c:v>
                </c:pt>
                <c:pt idx="7">
                  <c:v>592</c:v>
                </c:pt>
                <c:pt idx="8">
                  <c:v>925</c:v>
                </c:pt>
                <c:pt idx="9">
                  <c:v>1146</c:v>
                </c:pt>
                <c:pt idx="10">
                  <c:v>1307</c:v>
                </c:pt>
                <c:pt idx="11">
                  <c:v>1551</c:v>
                </c:pt>
                <c:pt idx="12">
                  <c:v>1750</c:v>
                </c:pt>
                <c:pt idx="13">
                  <c:v>1983</c:v>
                </c:pt>
                <c:pt idx="14">
                  <c:v>2326</c:v>
                </c:pt>
                <c:pt idx="15">
                  <c:v>2644</c:v>
                </c:pt>
                <c:pt idx="16">
                  <c:v>3278</c:v>
                </c:pt>
                <c:pt idx="17">
                  <c:v>3804</c:v>
                </c:pt>
                <c:pt idx="18">
                  <c:v>4672</c:v>
                </c:pt>
                <c:pt idx="19">
                  <c:v>5096</c:v>
                </c:pt>
                <c:pt idx="20">
                  <c:v>5326</c:v>
                </c:pt>
                <c:pt idx="21">
                  <c:v>5701</c:v>
                </c:pt>
                <c:pt idx="22">
                  <c:v>6074</c:v>
                </c:pt>
                <c:pt idx="23">
                  <c:v>6922</c:v>
                </c:pt>
                <c:pt idx="24">
                  <c:v>7469</c:v>
                </c:pt>
                <c:pt idx="25">
                  <c:v>7783</c:v>
                </c:pt>
                <c:pt idx="26">
                  <c:v>8329</c:v>
                </c:pt>
                <c:pt idx="27">
                  <c:v>8676</c:v>
                </c:pt>
                <c:pt idx="28">
                  <c:v>8911</c:v>
                </c:pt>
                <c:pt idx="29">
                  <c:v>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82-46FC-9C3F-0F9F08E5EE48}"/>
            </c:ext>
          </c:extLst>
        </c:ser>
        <c:ser>
          <c:idx val="3"/>
          <c:order val="3"/>
          <c:spPr>
            <a:ln w="28575" cmpd="sng">
              <a:solidFill>
                <a:srgbClr val="FFC000"/>
              </a:solidFill>
              <a:prstDash val="solid"/>
            </a:ln>
          </c:spPr>
          <c:marker>
            <c:symbol val="none"/>
          </c:marker>
          <c:trendline>
            <c:name>Linear (Cremona)</c:name>
            <c:spPr>
              <a:ln w="19050">
                <a:solidFill>
                  <a:srgbClr val="FFC000"/>
                </a:solidFill>
              </a:ln>
            </c:spPr>
            <c:trendlineType val="linear"/>
            <c:dispRSqr val="0"/>
            <c:dispEq val="0"/>
          </c:trendline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Foglio1!$F$8:$AI$8</c:f>
              <c:numCache>
                <c:formatCode>General</c:formatCode>
                <c:ptCount val="30"/>
                <c:pt idx="0">
                  <c:v>287</c:v>
                </c:pt>
                <c:pt idx="1">
                  <c:v>333</c:v>
                </c:pt>
                <c:pt idx="2">
                  <c:v>406</c:v>
                </c:pt>
                <c:pt idx="3">
                  <c:v>452</c:v>
                </c:pt>
                <c:pt idx="4">
                  <c:v>562</c:v>
                </c:pt>
                <c:pt idx="5">
                  <c:v>665</c:v>
                </c:pt>
                <c:pt idx="6">
                  <c:v>916</c:v>
                </c:pt>
                <c:pt idx="7">
                  <c:v>957</c:v>
                </c:pt>
                <c:pt idx="8">
                  <c:v>1061</c:v>
                </c:pt>
                <c:pt idx="9">
                  <c:v>1302</c:v>
                </c:pt>
                <c:pt idx="10">
                  <c:v>1344</c:v>
                </c:pt>
                <c:pt idx="11">
                  <c:v>1565</c:v>
                </c:pt>
                <c:pt idx="12">
                  <c:v>1792</c:v>
                </c:pt>
                <c:pt idx="13">
                  <c:v>1881</c:v>
                </c:pt>
                <c:pt idx="14">
                  <c:v>2073</c:v>
                </c:pt>
                <c:pt idx="15">
                  <c:v>2167</c:v>
                </c:pt>
                <c:pt idx="16">
                  <c:v>2286</c:v>
                </c:pt>
                <c:pt idx="17">
                  <c:v>2392</c:v>
                </c:pt>
                <c:pt idx="18">
                  <c:v>2733</c:v>
                </c:pt>
                <c:pt idx="19">
                  <c:v>2895</c:v>
                </c:pt>
                <c:pt idx="20">
                  <c:v>2925</c:v>
                </c:pt>
                <c:pt idx="21">
                  <c:v>3061</c:v>
                </c:pt>
                <c:pt idx="22">
                  <c:v>3156</c:v>
                </c:pt>
                <c:pt idx="23">
                  <c:v>3370</c:v>
                </c:pt>
                <c:pt idx="24">
                  <c:v>3496</c:v>
                </c:pt>
                <c:pt idx="25">
                  <c:v>3605</c:v>
                </c:pt>
                <c:pt idx="26">
                  <c:v>3762</c:v>
                </c:pt>
                <c:pt idx="27">
                  <c:v>3788</c:v>
                </c:pt>
                <c:pt idx="28">
                  <c:v>3869</c:v>
                </c:pt>
                <c:pt idx="29">
                  <c:v>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82-46FC-9C3F-0F9F08E5EE48}"/>
            </c:ext>
          </c:extLst>
        </c:ser>
        <c:ser>
          <c:idx val="4"/>
          <c:order val="4"/>
          <c:spPr>
            <a:ln w="28575" cmpd="sng">
              <a:solidFill>
                <a:srgbClr val="5B9BD5"/>
              </a:solidFill>
              <a:prstDash val="solid"/>
            </a:ln>
          </c:spPr>
          <c:marker>
            <c:symbol val="none"/>
          </c:marker>
          <c:trendline>
            <c:name>Linear (Lodi )</c:name>
            <c:spPr>
              <a:ln w="19050">
                <a:solidFill>
                  <a:srgbClr val="5B9BD5"/>
                </a:solidFill>
              </a:ln>
            </c:spPr>
            <c:trendlineType val="linear"/>
            <c:dispRSqr val="0"/>
            <c:dispEq val="0"/>
          </c:trendline>
          <c:cat>
            <c:numRef>
              <c:f>Foglio1!$F$3:$AI$3</c:f>
              <c:numCache>
                <c:formatCode>d/m/yy</c:formatCode>
                <c:ptCount val="3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43897</c:v>
                </c:pt>
                <c:pt idx="5">
                  <c:v>43898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43905</c:v>
                </c:pt>
                <c:pt idx="13">
                  <c:v>43906</c:v>
                </c:pt>
                <c:pt idx="14">
                  <c:v>43907</c:v>
                </c:pt>
                <c:pt idx="15">
                  <c:v>43908</c:v>
                </c:pt>
                <c:pt idx="16">
                  <c:v>43909</c:v>
                </c:pt>
                <c:pt idx="17">
                  <c:v>43910</c:v>
                </c:pt>
                <c:pt idx="18">
                  <c:v>43911</c:v>
                </c:pt>
                <c:pt idx="19">
                  <c:v>43912</c:v>
                </c:pt>
                <c:pt idx="20">
                  <c:v>43913</c:v>
                </c:pt>
                <c:pt idx="21">
                  <c:v>43914</c:v>
                </c:pt>
                <c:pt idx="22">
                  <c:v>43915</c:v>
                </c:pt>
                <c:pt idx="23">
                  <c:v>43916</c:v>
                </c:pt>
                <c:pt idx="24">
                  <c:v>43917</c:v>
                </c:pt>
                <c:pt idx="25">
                  <c:v>43918</c:v>
                </c:pt>
                <c:pt idx="26">
                  <c:v>43919</c:v>
                </c:pt>
                <c:pt idx="27">
                  <c:v>43920</c:v>
                </c:pt>
                <c:pt idx="28">
                  <c:v>43921</c:v>
                </c:pt>
                <c:pt idx="29">
                  <c:v>43922</c:v>
                </c:pt>
              </c:numCache>
            </c:numRef>
          </c:cat>
          <c:val>
            <c:numRef>
              <c:f>Foglio1!$F$10:$AI$10</c:f>
              <c:numCache>
                <c:formatCode>General</c:formatCode>
                <c:ptCount val="30"/>
                <c:pt idx="0">
                  <c:v>482</c:v>
                </c:pt>
                <c:pt idx="1">
                  <c:v>559</c:v>
                </c:pt>
                <c:pt idx="2">
                  <c:v>658</c:v>
                </c:pt>
                <c:pt idx="3">
                  <c:v>739</c:v>
                </c:pt>
                <c:pt idx="4">
                  <c:v>811</c:v>
                </c:pt>
                <c:pt idx="5">
                  <c:v>853</c:v>
                </c:pt>
                <c:pt idx="6">
                  <c:v>928</c:v>
                </c:pt>
                <c:pt idx="7">
                  <c:v>963</c:v>
                </c:pt>
                <c:pt idx="8">
                  <c:v>1035</c:v>
                </c:pt>
                <c:pt idx="9">
                  <c:v>1123</c:v>
                </c:pt>
                <c:pt idx="10">
                  <c:v>1133</c:v>
                </c:pt>
                <c:pt idx="11">
                  <c:v>1276</c:v>
                </c:pt>
                <c:pt idx="12">
                  <c:v>1320</c:v>
                </c:pt>
                <c:pt idx="13">
                  <c:v>1363</c:v>
                </c:pt>
                <c:pt idx="14">
                  <c:v>1418</c:v>
                </c:pt>
                <c:pt idx="15">
                  <c:v>1445</c:v>
                </c:pt>
                <c:pt idx="16">
                  <c:v>1528</c:v>
                </c:pt>
                <c:pt idx="17">
                  <c:v>1597</c:v>
                </c:pt>
                <c:pt idx="18">
                  <c:v>1693</c:v>
                </c:pt>
                <c:pt idx="19">
                  <c:v>1772</c:v>
                </c:pt>
                <c:pt idx="20">
                  <c:v>1817</c:v>
                </c:pt>
                <c:pt idx="21">
                  <c:v>1860</c:v>
                </c:pt>
                <c:pt idx="22">
                  <c:v>1884</c:v>
                </c:pt>
                <c:pt idx="23">
                  <c:v>1968</c:v>
                </c:pt>
                <c:pt idx="24">
                  <c:v>2006</c:v>
                </c:pt>
                <c:pt idx="25">
                  <c:v>2029</c:v>
                </c:pt>
                <c:pt idx="26">
                  <c:v>2058</c:v>
                </c:pt>
                <c:pt idx="27">
                  <c:v>2087</c:v>
                </c:pt>
                <c:pt idx="28">
                  <c:v>2116</c:v>
                </c:pt>
                <c:pt idx="29">
                  <c:v>2157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B82-46FC-9C3F-0F9F08E5E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819764"/>
        <c:axId val="226321536"/>
      </c:lineChart>
      <c:dateAx>
        <c:axId val="1128197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d/m/yy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226321536"/>
        <c:crosses val="autoZero"/>
        <c:auto val="1"/>
        <c:lblOffset val="100"/>
        <c:baseTimeUnit val="days"/>
      </c:dateAx>
      <c:valAx>
        <c:axId val="22632153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1281976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595959"/>
              </a:solidFill>
              <a:latin typeface="Calibri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t>Reg. Lombardia and. incr. giornalieri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2517050610309396E-2"/>
          <c:y val="0.19949074074074077"/>
          <c:w val="0.91173346574921388"/>
          <c:h val="0.63839238845144353"/>
        </c:manualLayout>
      </c:layout>
      <c:lineChart>
        <c:grouping val="standard"/>
        <c:varyColors val="0"/>
        <c:ser>
          <c:idx val="0"/>
          <c:order val="0"/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>
                    <a:solidFill>
                      <a:srgbClr val="40404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Foglio1!$G$19:$AI$19</c:f>
              <c:numCache>
                <c:formatCode>General</c:formatCode>
                <c:ptCount val="29"/>
                <c:pt idx="0">
                  <c:v>287</c:v>
                </c:pt>
                <c:pt idx="1">
                  <c:v>418</c:v>
                </c:pt>
                <c:pt idx="2">
                  <c:v>355</c:v>
                </c:pt>
                <c:pt idx="3">
                  <c:v>783</c:v>
                </c:pt>
                <c:pt idx="4">
                  <c:v>571</c:v>
                </c:pt>
                <c:pt idx="5">
                  <c:v>1055</c:v>
                </c:pt>
                <c:pt idx="6">
                  <c:v>521</c:v>
                </c:pt>
                <c:pt idx="7">
                  <c:v>1616</c:v>
                </c:pt>
                <c:pt idx="8">
                  <c:v>1400</c:v>
                </c:pt>
                <c:pt idx="9">
                  <c:v>761</c:v>
                </c:pt>
                <c:pt idx="10">
                  <c:v>1878</c:v>
                </c:pt>
                <c:pt idx="11">
                  <c:v>1767</c:v>
                </c:pt>
                <c:pt idx="12">
                  <c:v>1391</c:v>
                </c:pt>
                <c:pt idx="13">
                  <c:v>1552</c:v>
                </c:pt>
                <c:pt idx="14">
                  <c:v>1491</c:v>
                </c:pt>
                <c:pt idx="15">
                  <c:v>2129</c:v>
                </c:pt>
                <c:pt idx="16">
                  <c:v>2337</c:v>
                </c:pt>
                <c:pt idx="17">
                  <c:v>3127</c:v>
                </c:pt>
                <c:pt idx="18">
                  <c:v>1577</c:v>
                </c:pt>
                <c:pt idx="19">
                  <c:v>1647</c:v>
                </c:pt>
                <c:pt idx="20">
                  <c:v>1900</c:v>
                </c:pt>
                <c:pt idx="21">
                  <c:v>1611</c:v>
                </c:pt>
                <c:pt idx="22">
                  <c:v>2424</c:v>
                </c:pt>
                <c:pt idx="23">
                  <c:v>2411</c:v>
                </c:pt>
                <c:pt idx="24">
                  <c:v>1773</c:v>
                </c:pt>
                <c:pt idx="25">
                  <c:v>1841</c:v>
                </c:pt>
                <c:pt idx="26">
                  <c:v>1147</c:v>
                </c:pt>
                <c:pt idx="27">
                  <c:v>1029</c:v>
                </c:pt>
                <c:pt idx="28">
                  <c:v>1527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E-4684-A11D-1BB30653B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351830"/>
        <c:axId val="338124197"/>
      </c:lineChart>
      <c:catAx>
        <c:axId val="3103518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t>Valore incremento n. contagiati sul giorno precedente</a:t>
                </a:r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it-IT"/>
          </a:p>
        </c:txPr>
        <c:crossAx val="338124197"/>
        <c:crosses val="autoZero"/>
        <c:auto val="1"/>
        <c:lblAlgn val="ctr"/>
        <c:lblOffset val="100"/>
        <c:noMultiLvlLbl val="1"/>
      </c:catAx>
      <c:valAx>
        <c:axId val="33812419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310351830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22</xdr:row>
      <xdr:rowOff>180975</xdr:rowOff>
    </xdr:from>
    <xdr:ext cx="19211925" cy="6686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523875</xdr:colOff>
      <xdr:row>86</xdr:row>
      <xdr:rowOff>104775</xdr:rowOff>
    </xdr:from>
    <xdr:ext cx="10572750" cy="5715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95250</xdr:colOff>
      <xdr:row>58</xdr:row>
      <xdr:rowOff>114300</xdr:rowOff>
    </xdr:from>
    <xdr:ext cx="19097625" cy="46863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</xdr:col>
      <xdr:colOff>533400</xdr:colOff>
      <xdr:row>117</xdr:row>
      <xdr:rowOff>142875</xdr:rowOff>
    </xdr:from>
    <xdr:ext cx="10248900" cy="288607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33"/>
  <sheetViews>
    <sheetView tabSelected="1" workbookViewId="0">
      <pane xSplit="1" topLeftCell="B1" activePane="topRight" state="frozen"/>
      <selection pane="topRight" activeCell="C2" sqref="C2"/>
    </sheetView>
  </sheetViews>
  <sheetFormatPr defaultColWidth="14.4140625" defaultRowHeight="15" customHeight="1" x14ac:dyDescent="0.35"/>
  <cols>
    <col min="1" max="1" width="14" customWidth="1"/>
    <col min="2" max="2" width="11.6640625" customWidth="1"/>
    <col min="3" max="3" width="8.6640625" customWidth="1"/>
    <col min="4" max="4" width="7.83203125" customWidth="1"/>
    <col min="5" max="5" width="7.4140625" customWidth="1"/>
    <col min="6" max="6" width="6.6640625" customWidth="1"/>
    <col min="7" max="12" width="8" customWidth="1"/>
    <col min="13" max="31" width="7.58203125" customWidth="1"/>
    <col min="32" max="33" width="7.4140625" customWidth="1"/>
    <col min="34" max="34" width="8" customWidth="1"/>
    <col min="35" max="35" width="6.83203125" customWidth="1"/>
    <col min="36" max="36" width="7.4140625" customWidth="1"/>
    <col min="37" max="37" width="7.58203125" customWidth="1"/>
    <col min="38" max="38" width="11.4140625" customWidth="1"/>
    <col min="39" max="39" width="8.83203125" customWidth="1"/>
    <col min="40" max="40" width="10.1640625" customWidth="1"/>
    <col min="41" max="41" width="11.58203125" customWidth="1"/>
    <col min="42" max="42" width="8.83203125" customWidth="1"/>
  </cols>
  <sheetData>
    <row r="1" spans="1:42" ht="15.9" x14ac:dyDescent="0.4">
      <c r="A1" s="1" t="s">
        <v>0</v>
      </c>
      <c r="B1" s="1"/>
      <c r="C1" s="1"/>
      <c r="D1" s="1"/>
      <c r="E1" s="1"/>
      <c r="F1" s="1"/>
    </row>
    <row r="3" spans="1:42" ht="16.399999999999999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>
        <v>43893</v>
      </c>
      <c r="G3" s="3">
        <v>43894</v>
      </c>
      <c r="H3" s="3">
        <v>43895</v>
      </c>
      <c r="I3" s="3">
        <v>43896</v>
      </c>
      <c r="J3" s="3">
        <v>43897</v>
      </c>
      <c r="K3" s="3">
        <v>43898</v>
      </c>
      <c r="L3" s="3">
        <v>43899</v>
      </c>
      <c r="M3" s="3">
        <v>43900</v>
      </c>
      <c r="N3" s="3">
        <v>43901</v>
      </c>
      <c r="O3" s="3">
        <v>43902</v>
      </c>
      <c r="P3" s="3">
        <v>43903</v>
      </c>
      <c r="Q3" s="3">
        <v>43904</v>
      </c>
      <c r="R3" s="3">
        <v>43905</v>
      </c>
      <c r="S3" s="3">
        <v>43906</v>
      </c>
      <c r="T3" s="3">
        <v>43907</v>
      </c>
      <c r="U3" s="3">
        <v>43908</v>
      </c>
      <c r="V3" s="3">
        <v>43909</v>
      </c>
      <c r="W3" s="3">
        <v>43910</v>
      </c>
      <c r="X3" s="3">
        <v>43911</v>
      </c>
      <c r="Y3" s="3">
        <v>43912</v>
      </c>
      <c r="Z3" s="3">
        <v>43913</v>
      </c>
      <c r="AA3" s="3">
        <v>43914</v>
      </c>
      <c r="AB3" s="3">
        <v>43915</v>
      </c>
      <c r="AC3" s="3">
        <v>43916</v>
      </c>
      <c r="AD3" s="3">
        <v>43917</v>
      </c>
      <c r="AE3" s="3">
        <v>43918</v>
      </c>
      <c r="AF3" s="3">
        <v>43919</v>
      </c>
      <c r="AG3" s="3">
        <v>43920</v>
      </c>
      <c r="AH3" s="3">
        <v>43921</v>
      </c>
      <c r="AI3" s="3">
        <v>43922</v>
      </c>
      <c r="AJ3" s="3"/>
      <c r="AK3" t="s">
        <v>6</v>
      </c>
      <c r="AL3" t="s">
        <v>7</v>
      </c>
      <c r="AM3" t="s">
        <v>8</v>
      </c>
      <c r="AN3" t="s">
        <v>9</v>
      </c>
    </row>
    <row r="4" spans="1:42" ht="14.5" x14ac:dyDescent="0.35">
      <c r="A4" s="2"/>
      <c r="B4" s="2"/>
      <c r="C4" s="2"/>
      <c r="D4" s="2"/>
      <c r="E4" s="2"/>
      <c r="H4" s="4"/>
      <c r="I4" s="4"/>
      <c r="J4" s="4"/>
      <c r="K4" s="4"/>
      <c r="L4" s="4"/>
      <c r="M4" s="4"/>
      <c r="N4" s="4"/>
    </row>
    <row r="5" spans="1:42" ht="14.5" x14ac:dyDescent="0.35">
      <c r="A5" s="2" t="s">
        <v>10</v>
      </c>
      <c r="B5" s="5">
        <v>1114590</v>
      </c>
      <c r="C5" s="5">
        <v>2754</v>
      </c>
      <c r="D5" s="5">
        <v>405</v>
      </c>
      <c r="E5" s="5">
        <v>243</v>
      </c>
      <c r="F5">
        <v>372</v>
      </c>
      <c r="G5">
        <v>423</v>
      </c>
      <c r="H5">
        <v>537</v>
      </c>
      <c r="I5">
        <v>623</v>
      </c>
      <c r="J5">
        <v>761</v>
      </c>
      <c r="K5">
        <v>997</v>
      </c>
      <c r="L5">
        <v>1245</v>
      </c>
      <c r="M5">
        <v>1472</v>
      </c>
      <c r="N5">
        <v>1815</v>
      </c>
      <c r="O5">
        <v>2136</v>
      </c>
      <c r="P5">
        <v>2368</v>
      </c>
      <c r="Q5">
        <v>2864</v>
      </c>
      <c r="R5">
        <v>3416</v>
      </c>
      <c r="S5">
        <v>3760</v>
      </c>
      <c r="T5">
        <v>3993</v>
      </c>
      <c r="U5">
        <v>4305</v>
      </c>
      <c r="V5">
        <v>4645</v>
      </c>
      <c r="W5">
        <v>5154</v>
      </c>
      <c r="X5">
        <v>5869</v>
      </c>
      <c r="Y5">
        <v>6126</v>
      </c>
      <c r="Z5">
        <v>6471</v>
      </c>
      <c r="AA5">
        <v>6728</v>
      </c>
      <c r="AB5">
        <v>7072</v>
      </c>
      <c r="AC5">
        <v>7458</v>
      </c>
      <c r="AD5">
        <v>8060</v>
      </c>
      <c r="AE5">
        <v>8349</v>
      </c>
      <c r="AF5">
        <v>8527</v>
      </c>
      <c r="AG5">
        <v>8664</v>
      </c>
      <c r="AH5">
        <v>8803</v>
      </c>
      <c r="AI5">
        <v>9039</v>
      </c>
      <c r="AK5">
        <f t="shared" ref="AK5:AK16" si="0">AI5-F5</f>
        <v>8667</v>
      </c>
      <c r="AL5" s="6">
        <f t="shared" ref="AL5:AL16" si="1">AK5/30</f>
        <v>288.89999999999998</v>
      </c>
      <c r="AM5" s="6">
        <f t="shared" ref="AM5:AM16" si="2">AK5/AI5*100</f>
        <v>95.88450049784268</v>
      </c>
      <c r="AN5" s="7">
        <f t="shared" ref="AN5:AN16" si="3">AI5/B5*100</f>
        <v>0.81097085026781146</v>
      </c>
      <c r="AO5" s="6"/>
      <c r="AP5" s="6"/>
    </row>
    <row r="6" spans="1:42" ht="14.5" x14ac:dyDescent="0.35">
      <c r="A6" s="2" t="s">
        <v>11</v>
      </c>
      <c r="B6" s="5">
        <v>1265954</v>
      </c>
      <c r="C6" s="5">
        <v>4785</v>
      </c>
      <c r="D6" s="5">
        <v>265</v>
      </c>
      <c r="E6" s="5">
        <v>205</v>
      </c>
      <c r="F6">
        <v>86</v>
      </c>
      <c r="G6">
        <v>127</v>
      </c>
      <c r="H6">
        <v>155</v>
      </c>
      <c r="I6">
        <v>182</v>
      </c>
      <c r="J6">
        <v>413</v>
      </c>
      <c r="K6">
        <v>501</v>
      </c>
      <c r="L6">
        <v>739</v>
      </c>
      <c r="M6">
        <v>790</v>
      </c>
      <c r="N6">
        <v>1351</v>
      </c>
      <c r="O6">
        <v>1598</v>
      </c>
      <c r="P6">
        <v>1784</v>
      </c>
      <c r="Q6">
        <v>2122</v>
      </c>
      <c r="R6">
        <v>2473</v>
      </c>
      <c r="S6">
        <v>2918</v>
      </c>
      <c r="T6">
        <v>3300</v>
      </c>
      <c r="U6">
        <v>3784</v>
      </c>
      <c r="V6">
        <v>4247</v>
      </c>
      <c r="W6">
        <v>4648</v>
      </c>
      <c r="X6">
        <v>5028</v>
      </c>
      <c r="Y6">
        <v>5317</v>
      </c>
      <c r="Z6">
        <v>5905</v>
      </c>
      <c r="AA6">
        <v>6298</v>
      </c>
      <c r="AB6">
        <v>6597</v>
      </c>
      <c r="AC6">
        <v>6931</v>
      </c>
      <c r="AD6">
        <v>7305</v>
      </c>
      <c r="AE6">
        <v>7678</v>
      </c>
      <c r="AF6">
        <v>8013</v>
      </c>
      <c r="AG6">
        <v>8213</v>
      </c>
      <c r="AH6">
        <v>8367</v>
      </c>
      <c r="AI6">
        <v>8598</v>
      </c>
      <c r="AK6">
        <f t="shared" si="0"/>
        <v>8512</v>
      </c>
      <c r="AL6" s="6">
        <f t="shared" si="1"/>
        <v>283.73333333333335</v>
      </c>
      <c r="AM6" s="6">
        <f t="shared" si="2"/>
        <v>98.999767387764592</v>
      </c>
      <c r="AN6" s="7">
        <f t="shared" si="3"/>
        <v>0.6791715970722475</v>
      </c>
      <c r="AO6" s="6"/>
      <c r="AP6" s="6"/>
    </row>
    <row r="7" spans="1:42" ht="14.5" x14ac:dyDescent="0.35">
      <c r="A7" s="2" t="s">
        <v>12</v>
      </c>
      <c r="B7" s="5">
        <v>599204</v>
      </c>
      <c r="C7" s="5">
        <v>1279</v>
      </c>
      <c r="D7" s="5">
        <v>468</v>
      </c>
      <c r="E7" s="5">
        <v>148</v>
      </c>
      <c r="F7">
        <v>4</v>
      </c>
      <c r="G7">
        <v>5</v>
      </c>
      <c r="H7">
        <v>11</v>
      </c>
      <c r="I7">
        <v>11</v>
      </c>
      <c r="J7">
        <v>23</v>
      </c>
      <c r="K7">
        <v>27</v>
      </c>
      <c r="L7">
        <v>40</v>
      </c>
      <c r="M7">
        <v>46</v>
      </c>
      <c r="N7">
        <v>77</v>
      </c>
      <c r="O7">
        <v>98</v>
      </c>
      <c r="P7">
        <v>118</v>
      </c>
      <c r="Q7">
        <v>154</v>
      </c>
      <c r="R7">
        <v>184</v>
      </c>
      <c r="S7">
        <v>220</v>
      </c>
      <c r="T7">
        <v>256</v>
      </c>
      <c r="U7">
        <v>286</v>
      </c>
      <c r="V7">
        <v>338</v>
      </c>
      <c r="W7">
        <v>380</v>
      </c>
      <c r="X7">
        <v>452</v>
      </c>
      <c r="Y7">
        <v>512</v>
      </c>
      <c r="Z7">
        <v>581</v>
      </c>
      <c r="AA7">
        <v>635</v>
      </c>
      <c r="AB7">
        <v>706</v>
      </c>
      <c r="AC7">
        <v>762</v>
      </c>
      <c r="AD7">
        <v>816</v>
      </c>
      <c r="AE7">
        <v>903</v>
      </c>
      <c r="AF7">
        <v>1014</v>
      </c>
      <c r="AG7">
        <v>1062</v>
      </c>
      <c r="AH7">
        <v>1101</v>
      </c>
      <c r="AI7">
        <v>1157</v>
      </c>
      <c r="AK7">
        <f t="shared" si="0"/>
        <v>1153</v>
      </c>
      <c r="AL7" s="6">
        <f t="shared" si="1"/>
        <v>38.43333333333333</v>
      </c>
      <c r="AM7" s="6">
        <f t="shared" si="2"/>
        <v>99.6542783059637</v>
      </c>
      <c r="AN7" s="7">
        <f t="shared" si="3"/>
        <v>0.19308949873498843</v>
      </c>
      <c r="AO7" s="6"/>
      <c r="AP7" s="6"/>
    </row>
    <row r="8" spans="1:42" ht="14.5" x14ac:dyDescent="0.35">
      <c r="A8" s="2" t="s">
        <v>13</v>
      </c>
      <c r="B8" s="5">
        <v>358955</v>
      </c>
      <c r="C8" s="5">
        <v>1770</v>
      </c>
      <c r="D8" s="5">
        <v>203</v>
      </c>
      <c r="E8" s="5">
        <v>113</v>
      </c>
      <c r="F8">
        <v>287</v>
      </c>
      <c r="G8">
        <v>333</v>
      </c>
      <c r="H8">
        <v>406</v>
      </c>
      <c r="I8">
        <v>452</v>
      </c>
      <c r="J8">
        <v>562</v>
      </c>
      <c r="K8">
        <v>665</v>
      </c>
      <c r="L8">
        <v>916</v>
      </c>
      <c r="M8">
        <v>957</v>
      </c>
      <c r="N8">
        <v>1061</v>
      </c>
      <c r="O8">
        <v>1302</v>
      </c>
      <c r="P8">
        <v>1344</v>
      </c>
      <c r="Q8">
        <v>1565</v>
      </c>
      <c r="R8">
        <v>1792</v>
      </c>
      <c r="S8">
        <v>1881</v>
      </c>
      <c r="T8">
        <v>2073</v>
      </c>
      <c r="U8">
        <v>2167</v>
      </c>
      <c r="V8">
        <v>2286</v>
      </c>
      <c r="W8">
        <v>2392</v>
      </c>
      <c r="X8">
        <v>2733</v>
      </c>
      <c r="Y8">
        <v>2895</v>
      </c>
      <c r="Z8">
        <v>2925</v>
      </c>
      <c r="AA8">
        <v>3061</v>
      </c>
      <c r="AB8">
        <v>3156</v>
      </c>
      <c r="AC8">
        <v>3370</v>
      </c>
      <c r="AD8">
        <v>3496</v>
      </c>
      <c r="AE8">
        <v>3605</v>
      </c>
      <c r="AF8">
        <v>3762</v>
      </c>
      <c r="AG8">
        <v>3788</v>
      </c>
      <c r="AH8">
        <v>3869</v>
      </c>
      <c r="AI8">
        <v>3941</v>
      </c>
      <c r="AK8">
        <f t="shared" si="0"/>
        <v>3654</v>
      </c>
      <c r="AL8" s="6">
        <f t="shared" si="1"/>
        <v>121.8</v>
      </c>
      <c r="AM8" s="6">
        <f t="shared" si="2"/>
        <v>92.717584369449384</v>
      </c>
      <c r="AN8" s="7">
        <f t="shared" si="3"/>
        <v>1.0979092086751823</v>
      </c>
      <c r="AO8" s="6"/>
      <c r="AP8" s="6"/>
    </row>
    <row r="9" spans="1:42" ht="14.5" x14ac:dyDescent="0.35">
      <c r="A9" s="2" t="s">
        <v>14</v>
      </c>
      <c r="B9" s="5">
        <v>337380</v>
      </c>
      <c r="C9" s="5">
        <v>805</v>
      </c>
      <c r="D9" s="5">
        <v>419</v>
      </c>
      <c r="E9" s="5">
        <v>84</v>
      </c>
      <c r="F9">
        <v>4</v>
      </c>
      <c r="G9">
        <v>5</v>
      </c>
      <c r="H9">
        <v>8</v>
      </c>
      <c r="I9">
        <v>11</v>
      </c>
      <c r="J9">
        <v>35</v>
      </c>
      <c r="K9">
        <v>53</v>
      </c>
      <c r="L9">
        <v>66</v>
      </c>
      <c r="M9">
        <v>89</v>
      </c>
      <c r="N9">
        <v>113</v>
      </c>
      <c r="O9">
        <v>199</v>
      </c>
      <c r="P9">
        <v>237</v>
      </c>
      <c r="Q9">
        <v>287</v>
      </c>
      <c r="R9">
        <v>344</v>
      </c>
      <c r="S9">
        <v>386</v>
      </c>
      <c r="T9">
        <v>440</v>
      </c>
      <c r="U9">
        <v>466</v>
      </c>
      <c r="V9">
        <v>530</v>
      </c>
      <c r="W9">
        <v>676</v>
      </c>
      <c r="X9">
        <v>818</v>
      </c>
      <c r="Y9">
        <v>872</v>
      </c>
      <c r="Z9">
        <v>934</v>
      </c>
      <c r="AA9">
        <v>1015</v>
      </c>
      <c r="AB9">
        <v>1076</v>
      </c>
      <c r="AC9">
        <v>1159</v>
      </c>
      <c r="AD9">
        <v>1210</v>
      </c>
      <c r="AE9">
        <v>1316</v>
      </c>
      <c r="AF9">
        <v>1381</v>
      </c>
      <c r="AG9">
        <v>1437</v>
      </c>
      <c r="AH9">
        <v>1470</v>
      </c>
      <c r="AI9">
        <v>1516</v>
      </c>
      <c r="AK9">
        <f t="shared" si="0"/>
        <v>1512</v>
      </c>
      <c r="AL9" s="6">
        <f t="shared" si="1"/>
        <v>50.4</v>
      </c>
      <c r="AM9" s="6">
        <f t="shared" si="2"/>
        <v>99.736147757255935</v>
      </c>
      <c r="AN9" s="7">
        <f t="shared" si="3"/>
        <v>0.44934495227932897</v>
      </c>
      <c r="AO9" s="6"/>
      <c r="AP9" s="6"/>
    </row>
    <row r="10" spans="1:42" ht="14.5" x14ac:dyDescent="0.35">
      <c r="A10" s="2" t="s">
        <v>15</v>
      </c>
      <c r="B10" s="5">
        <v>230198</v>
      </c>
      <c r="C10" s="5">
        <v>782</v>
      </c>
      <c r="D10" s="5">
        <v>294</v>
      </c>
      <c r="E10" s="5">
        <v>60</v>
      </c>
      <c r="F10">
        <v>482</v>
      </c>
      <c r="G10">
        <v>559</v>
      </c>
      <c r="H10">
        <v>658</v>
      </c>
      <c r="I10">
        <v>739</v>
      </c>
      <c r="J10">
        <v>811</v>
      </c>
      <c r="K10">
        <v>853</v>
      </c>
      <c r="L10">
        <v>928</v>
      </c>
      <c r="M10">
        <v>963</v>
      </c>
      <c r="N10">
        <v>1035</v>
      </c>
      <c r="O10">
        <v>1123</v>
      </c>
      <c r="P10">
        <v>1133</v>
      </c>
      <c r="Q10">
        <v>1276</v>
      </c>
      <c r="R10">
        <v>1320</v>
      </c>
      <c r="S10">
        <v>1363</v>
      </c>
      <c r="T10">
        <v>1418</v>
      </c>
      <c r="U10">
        <v>1445</v>
      </c>
      <c r="V10">
        <v>1528</v>
      </c>
      <c r="W10">
        <v>1597</v>
      </c>
      <c r="X10">
        <v>1693</v>
      </c>
      <c r="Y10">
        <v>1772</v>
      </c>
      <c r="Z10">
        <v>1817</v>
      </c>
      <c r="AA10">
        <v>1860</v>
      </c>
      <c r="AB10">
        <v>1884</v>
      </c>
      <c r="AC10">
        <v>1968</v>
      </c>
      <c r="AD10">
        <v>2006</v>
      </c>
      <c r="AE10">
        <v>2029</v>
      </c>
      <c r="AF10">
        <v>2058</v>
      </c>
      <c r="AG10">
        <v>2087</v>
      </c>
      <c r="AH10">
        <v>2116</v>
      </c>
      <c r="AI10">
        <v>2157</v>
      </c>
      <c r="AK10">
        <f t="shared" si="0"/>
        <v>1675</v>
      </c>
      <c r="AL10" s="6">
        <f t="shared" si="1"/>
        <v>55.833333333333336</v>
      </c>
      <c r="AM10" s="6">
        <f t="shared" si="2"/>
        <v>77.654149281409374</v>
      </c>
      <c r="AN10" s="7">
        <f t="shared" si="3"/>
        <v>0.93701943544253208</v>
      </c>
      <c r="AO10" s="6"/>
      <c r="AP10" s="6"/>
    </row>
    <row r="11" spans="1:42" ht="14.5" x14ac:dyDescent="0.35">
      <c r="A11" s="2" t="s">
        <v>16</v>
      </c>
      <c r="B11" s="5">
        <v>873935</v>
      </c>
      <c r="C11" s="5">
        <v>405</v>
      </c>
      <c r="D11" s="5">
        <v>2156</v>
      </c>
      <c r="E11" s="5">
        <v>55</v>
      </c>
      <c r="F11">
        <v>9</v>
      </c>
      <c r="G11">
        <v>11</v>
      </c>
      <c r="H11">
        <v>19</v>
      </c>
      <c r="I11">
        <v>20</v>
      </c>
      <c r="J11">
        <v>61</v>
      </c>
      <c r="K11">
        <v>59</v>
      </c>
      <c r="L11">
        <v>64</v>
      </c>
      <c r="M11">
        <v>65</v>
      </c>
      <c r="N11">
        <v>85</v>
      </c>
      <c r="O11">
        <v>130</v>
      </c>
      <c r="P11">
        <v>143</v>
      </c>
      <c r="Q11">
        <v>224</v>
      </c>
      <c r="R11">
        <v>327</v>
      </c>
      <c r="S11">
        <v>346</v>
      </c>
      <c r="T11">
        <v>376</v>
      </c>
      <c r="U11">
        <v>401</v>
      </c>
      <c r="V11">
        <v>495</v>
      </c>
      <c r="W11">
        <v>816</v>
      </c>
      <c r="X11">
        <v>1084</v>
      </c>
      <c r="Y11">
        <v>1108</v>
      </c>
      <c r="Z11">
        <v>1130</v>
      </c>
      <c r="AA11">
        <v>1454</v>
      </c>
      <c r="AB11">
        <v>1587</v>
      </c>
      <c r="AC11">
        <v>1750</v>
      </c>
      <c r="AD11">
        <v>1948</v>
      </c>
      <c r="AE11">
        <v>2086</v>
      </c>
      <c r="AF11">
        <v>2265</v>
      </c>
      <c r="AG11">
        <v>2362</v>
      </c>
      <c r="AH11">
        <v>2462</v>
      </c>
      <c r="AI11">
        <v>2543</v>
      </c>
      <c r="AK11">
        <f t="shared" si="0"/>
        <v>2534</v>
      </c>
      <c r="AL11" s="6">
        <f t="shared" si="1"/>
        <v>84.466666666666669</v>
      </c>
      <c r="AM11" s="6">
        <f t="shared" si="2"/>
        <v>99.646087298466384</v>
      </c>
      <c r="AN11" s="7">
        <f t="shared" si="3"/>
        <v>0.29098273899088606</v>
      </c>
      <c r="AO11" s="6"/>
      <c r="AP11" s="6"/>
    </row>
    <row r="12" spans="1:42" ht="14.5" x14ac:dyDescent="0.35">
      <c r="A12" s="2" t="s">
        <v>17</v>
      </c>
      <c r="B12" s="5">
        <v>3250315</v>
      </c>
      <c r="C12" s="5">
        <v>1575</v>
      </c>
      <c r="D12" s="5">
        <v>2063</v>
      </c>
      <c r="E12" s="5">
        <v>133</v>
      </c>
      <c r="F12">
        <v>93</v>
      </c>
      <c r="G12">
        <v>145</v>
      </c>
      <c r="H12">
        <v>197</v>
      </c>
      <c r="I12">
        <v>267</v>
      </c>
      <c r="J12">
        <v>361</v>
      </c>
      <c r="K12">
        <v>406</v>
      </c>
      <c r="L12">
        <v>506</v>
      </c>
      <c r="M12">
        <v>592</v>
      </c>
      <c r="N12">
        <v>925</v>
      </c>
      <c r="O12">
        <v>1146</v>
      </c>
      <c r="P12">
        <v>1307</v>
      </c>
      <c r="Q12">
        <v>1551</v>
      </c>
      <c r="R12">
        <v>1750</v>
      </c>
      <c r="S12">
        <v>1983</v>
      </c>
      <c r="T12">
        <v>2326</v>
      </c>
      <c r="U12">
        <v>2644</v>
      </c>
      <c r="V12">
        <v>3278</v>
      </c>
      <c r="W12">
        <v>3804</v>
      </c>
      <c r="X12">
        <v>4672</v>
      </c>
      <c r="Y12">
        <v>5096</v>
      </c>
      <c r="Z12">
        <v>5326</v>
      </c>
      <c r="AA12">
        <v>5701</v>
      </c>
      <c r="AB12">
        <v>6074</v>
      </c>
      <c r="AC12">
        <v>6922</v>
      </c>
      <c r="AD12">
        <v>7469</v>
      </c>
      <c r="AE12">
        <v>7783</v>
      </c>
      <c r="AF12">
        <v>8329</v>
      </c>
      <c r="AG12">
        <v>8676</v>
      </c>
      <c r="AH12">
        <v>8911</v>
      </c>
      <c r="AI12">
        <v>9522</v>
      </c>
      <c r="AK12">
        <f t="shared" si="0"/>
        <v>9429</v>
      </c>
      <c r="AL12" s="6">
        <f t="shared" si="1"/>
        <v>314.3</v>
      </c>
      <c r="AM12" s="6">
        <f t="shared" si="2"/>
        <v>99.023314429741646</v>
      </c>
      <c r="AN12" s="7">
        <f t="shared" si="3"/>
        <v>0.29295622116625619</v>
      </c>
      <c r="AO12" s="6"/>
      <c r="AP12" s="6"/>
    </row>
    <row r="13" spans="1:42" ht="14.5" x14ac:dyDescent="0.35">
      <c r="A13" s="2" t="s">
        <v>18</v>
      </c>
      <c r="B13" s="5">
        <v>412292</v>
      </c>
      <c r="C13" s="5">
        <v>2341</v>
      </c>
      <c r="D13" s="5">
        <v>176</v>
      </c>
      <c r="E13" s="5">
        <v>64</v>
      </c>
      <c r="F13">
        <v>15</v>
      </c>
      <c r="G13">
        <v>22</v>
      </c>
      <c r="H13">
        <v>26</v>
      </c>
      <c r="I13">
        <v>32</v>
      </c>
      <c r="J13">
        <v>46</v>
      </c>
      <c r="K13">
        <v>56</v>
      </c>
      <c r="L13">
        <v>102</v>
      </c>
      <c r="M13">
        <v>119</v>
      </c>
      <c r="N13">
        <v>137</v>
      </c>
      <c r="O13">
        <v>169</v>
      </c>
      <c r="P13">
        <v>187</v>
      </c>
      <c r="Q13">
        <v>261</v>
      </c>
      <c r="R13">
        <v>339</v>
      </c>
      <c r="S13">
        <v>382</v>
      </c>
      <c r="T13">
        <v>465</v>
      </c>
      <c r="U13">
        <v>514</v>
      </c>
      <c r="V13">
        <v>636</v>
      </c>
      <c r="W13">
        <v>723</v>
      </c>
      <c r="X13">
        <v>842</v>
      </c>
      <c r="Y13">
        <v>905</v>
      </c>
      <c r="Z13">
        <v>985</v>
      </c>
      <c r="AA13">
        <v>1093</v>
      </c>
      <c r="AB13">
        <v>1176</v>
      </c>
      <c r="AC13">
        <v>1250</v>
      </c>
      <c r="AD13">
        <v>1398</v>
      </c>
      <c r="AE13">
        <v>1484</v>
      </c>
      <c r="AF13">
        <v>1550</v>
      </c>
      <c r="AG13">
        <v>1617</v>
      </c>
      <c r="AH13">
        <v>1688</v>
      </c>
      <c r="AI13">
        <v>1736</v>
      </c>
      <c r="AK13">
        <f t="shared" si="0"/>
        <v>1721</v>
      </c>
      <c r="AL13" s="6">
        <f t="shared" si="1"/>
        <v>57.366666666666667</v>
      </c>
      <c r="AM13" s="6">
        <f t="shared" si="2"/>
        <v>99.135944700460826</v>
      </c>
      <c r="AN13" s="7">
        <f t="shared" si="3"/>
        <v>0.42106080156782089</v>
      </c>
      <c r="AO13" s="6"/>
      <c r="AP13" s="6"/>
    </row>
    <row r="14" spans="1:42" ht="14.5" x14ac:dyDescent="0.35">
      <c r="A14" s="2" t="s">
        <v>19</v>
      </c>
      <c r="B14" s="5">
        <v>545888</v>
      </c>
      <c r="C14" s="5">
        <v>2968</v>
      </c>
      <c r="D14" s="5">
        <v>184</v>
      </c>
      <c r="E14" s="5">
        <v>186</v>
      </c>
      <c r="F14">
        <v>122</v>
      </c>
      <c r="G14">
        <v>126</v>
      </c>
      <c r="H14">
        <v>151</v>
      </c>
      <c r="I14">
        <v>180</v>
      </c>
      <c r="J14">
        <v>221</v>
      </c>
      <c r="K14">
        <v>243</v>
      </c>
      <c r="L14">
        <v>296</v>
      </c>
      <c r="M14">
        <v>324</v>
      </c>
      <c r="N14">
        <v>403</v>
      </c>
      <c r="O14">
        <v>468</v>
      </c>
      <c r="P14">
        <v>482</v>
      </c>
      <c r="Q14">
        <v>622</v>
      </c>
      <c r="R14">
        <v>722</v>
      </c>
      <c r="S14">
        <v>801</v>
      </c>
      <c r="T14">
        <v>884</v>
      </c>
      <c r="U14">
        <v>978</v>
      </c>
      <c r="V14">
        <v>1011</v>
      </c>
      <c r="W14">
        <v>1105</v>
      </c>
      <c r="X14">
        <v>1194</v>
      </c>
      <c r="Y14">
        <v>1306</v>
      </c>
      <c r="Z14">
        <v>1444</v>
      </c>
      <c r="AA14">
        <v>1499</v>
      </c>
      <c r="AB14">
        <v>1578</v>
      </c>
      <c r="AC14">
        <v>1685</v>
      </c>
      <c r="AD14">
        <v>1712</v>
      </c>
      <c r="AE14">
        <v>1877</v>
      </c>
      <c r="AF14">
        <v>1974</v>
      </c>
      <c r="AG14">
        <v>2036</v>
      </c>
      <c r="AH14">
        <v>2133</v>
      </c>
      <c r="AI14">
        <v>2180</v>
      </c>
      <c r="AK14">
        <f t="shared" si="0"/>
        <v>2058</v>
      </c>
      <c r="AL14" s="6">
        <f t="shared" si="1"/>
        <v>68.599999999999994</v>
      </c>
      <c r="AM14" s="6">
        <f t="shared" si="2"/>
        <v>94.403669724770651</v>
      </c>
      <c r="AN14" s="7">
        <f t="shared" si="3"/>
        <v>0.39934931707603027</v>
      </c>
      <c r="AO14" s="6"/>
      <c r="AP14" s="6"/>
    </row>
    <row r="15" spans="1:42" ht="14.5" x14ac:dyDescent="0.35">
      <c r="A15" s="2" t="s">
        <v>20</v>
      </c>
      <c r="B15" s="5">
        <v>181095</v>
      </c>
      <c r="C15" s="5">
        <v>3195</v>
      </c>
      <c r="D15" s="5">
        <v>57</v>
      </c>
      <c r="E15" s="5">
        <v>77</v>
      </c>
      <c r="F15">
        <v>3</v>
      </c>
      <c r="G15">
        <v>4</v>
      </c>
      <c r="H15">
        <v>4</v>
      </c>
      <c r="I15">
        <v>4</v>
      </c>
      <c r="J15">
        <v>6</v>
      </c>
      <c r="K15">
        <v>6</v>
      </c>
      <c r="L15">
        <v>7</v>
      </c>
      <c r="M15">
        <v>7</v>
      </c>
      <c r="N15">
        <v>13</v>
      </c>
      <c r="O15">
        <v>23</v>
      </c>
      <c r="P15">
        <v>23</v>
      </c>
      <c r="Q15">
        <v>45</v>
      </c>
      <c r="R15">
        <v>45</v>
      </c>
      <c r="S15">
        <v>45</v>
      </c>
      <c r="T15">
        <v>74</v>
      </c>
      <c r="U15">
        <v>75</v>
      </c>
      <c r="V15">
        <v>155</v>
      </c>
      <c r="W15">
        <v>163</v>
      </c>
      <c r="X15">
        <v>179</v>
      </c>
      <c r="Y15">
        <v>205</v>
      </c>
      <c r="Z15">
        <v>208</v>
      </c>
      <c r="AA15">
        <v>253</v>
      </c>
      <c r="AB15">
        <v>284</v>
      </c>
      <c r="AC15">
        <v>325</v>
      </c>
      <c r="AD15">
        <v>362</v>
      </c>
      <c r="AE15">
        <v>388</v>
      </c>
      <c r="AF15">
        <v>422</v>
      </c>
      <c r="AG15">
        <v>446</v>
      </c>
      <c r="AH15">
        <v>470</v>
      </c>
      <c r="AI15">
        <v>484</v>
      </c>
      <c r="AK15">
        <f t="shared" si="0"/>
        <v>481</v>
      </c>
      <c r="AL15" s="6">
        <f t="shared" si="1"/>
        <v>16.033333333333335</v>
      </c>
      <c r="AM15" s="6">
        <f t="shared" si="2"/>
        <v>99.380165289256198</v>
      </c>
      <c r="AN15" s="7">
        <f t="shared" si="3"/>
        <v>0.2672630387365747</v>
      </c>
      <c r="AO15" s="6"/>
      <c r="AP15" s="6"/>
    </row>
    <row r="16" spans="1:42" ht="14.5" x14ac:dyDescent="0.35">
      <c r="A16" s="2" t="s">
        <v>21</v>
      </c>
      <c r="B16" s="5">
        <v>890768</v>
      </c>
      <c r="C16" s="5">
        <v>1198</v>
      </c>
      <c r="D16" s="5">
        <v>743</v>
      </c>
      <c r="E16" s="5">
        <v>138</v>
      </c>
      <c r="F16">
        <v>7</v>
      </c>
      <c r="G16">
        <v>11</v>
      </c>
      <c r="H16">
        <v>17</v>
      </c>
      <c r="I16">
        <v>23</v>
      </c>
      <c r="J16">
        <v>27</v>
      </c>
      <c r="K16">
        <v>32</v>
      </c>
      <c r="L16">
        <v>44</v>
      </c>
      <c r="M16">
        <v>50</v>
      </c>
      <c r="N16">
        <v>75</v>
      </c>
      <c r="O16">
        <v>98</v>
      </c>
      <c r="P16">
        <v>125</v>
      </c>
      <c r="Q16">
        <v>158</v>
      </c>
      <c r="R16">
        <v>184</v>
      </c>
      <c r="S16">
        <v>202</v>
      </c>
      <c r="T16">
        <v>234</v>
      </c>
      <c r="U16">
        <v>265</v>
      </c>
      <c r="V16">
        <v>310</v>
      </c>
      <c r="W16">
        <v>338</v>
      </c>
      <c r="X16">
        <v>359</v>
      </c>
      <c r="Y16">
        <v>386</v>
      </c>
      <c r="Z16">
        <v>421</v>
      </c>
      <c r="AA16">
        <v>450</v>
      </c>
      <c r="AB16">
        <v>468</v>
      </c>
      <c r="AC16">
        <v>502</v>
      </c>
      <c r="AD16">
        <v>711</v>
      </c>
      <c r="AE16">
        <v>768</v>
      </c>
      <c r="AF16">
        <v>812</v>
      </c>
      <c r="AG16">
        <v>866</v>
      </c>
      <c r="AH16">
        <v>893</v>
      </c>
      <c r="AI16">
        <v>937</v>
      </c>
      <c r="AK16">
        <f t="shared" si="0"/>
        <v>930</v>
      </c>
      <c r="AL16" s="6">
        <f t="shared" si="1"/>
        <v>31</v>
      </c>
      <c r="AM16" s="6">
        <f t="shared" si="2"/>
        <v>99.252934898612594</v>
      </c>
      <c r="AN16" s="7">
        <f t="shared" si="3"/>
        <v>0.10519012806926159</v>
      </c>
      <c r="AO16" s="6"/>
      <c r="AP16" s="6"/>
    </row>
    <row r="17" spans="1:42" ht="14.5" x14ac:dyDescent="0.35">
      <c r="A17" s="2"/>
      <c r="B17" s="2"/>
      <c r="C17" s="2"/>
      <c r="D17" s="2"/>
      <c r="E17" s="2"/>
      <c r="AL17" s="6"/>
      <c r="AM17" s="6"/>
      <c r="AN17" s="7"/>
    </row>
    <row r="18" spans="1:42" ht="14.5" x14ac:dyDescent="0.35">
      <c r="A18" s="2" t="s">
        <v>22</v>
      </c>
      <c r="B18" s="8">
        <f t="shared" ref="B18:C18" si="4">SUM(B5:B16)</f>
        <v>10060574</v>
      </c>
      <c r="C18" s="8">
        <f t="shared" si="4"/>
        <v>23857</v>
      </c>
      <c r="D18" s="2">
        <v>422</v>
      </c>
      <c r="E18" s="8">
        <f t="shared" ref="E18:AI18" si="5">SUM(E5:E16)</f>
        <v>1506</v>
      </c>
      <c r="F18">
        <f t="shared" si="5"/>
        <v>1484</v>
      </c>
      <c r="G18">
        <f t="shared" si="5"/>
        <v>1771</v>
      </c>
      <c r="H18">
        <f t="shared" si="5"/>
        <v>2189</v>
      </c>
      <c r="I18">
        <f t="shared" si="5"/>
        <v>2544</v>
      </c>
      <c r="J18">
        <f t="shared" si="5"/>
        <v>3327</v>
      </c>
      <c r="K18">
        <f t="shared" si="5"/>
        <v>3898</v>
      </c>
      <c r="L18">
        <f t="shared" si="5"/>
        <v>4953</v>
      </c>
      <c r="M18">
        <f t="shared" si="5"/>
        <v>5474</v>
      </c>
      <c r="N18">
        <f t="shared" si="5"/>
        <v>7090</v>
      </c>
      <c r="O18">
        <f t="shared" si="5"/>
        <v>8490</v>
      </c>
      <c r="P18">
        <f t="shared" si="5"/>
        <v>9251</v>
      </c>
      <c r="Q18">
        <f t="shared" si="5"/>
        <v>11129</v>
      </c>
      <c r="R18">
        <f t="shared" si="5"/>
        <v>12896</v>
      </c>
      <c r="S18">
        <f t="shared" si="5"/>
        <v>14287</v>
      </c>
      <c r="T18">
        <f t="shared" si="5"/>
        <v>15839</v>
      </c>
      <c r="U18">
        <f t="shared" si="5"/>
        <v>17330</v>
      </c>
      <c r="V18">
        <f t="shared" si="5"/>
        <v>19459</v>
      </c>
      <c r="W18">
        <f t="shared" si="5"/>
        <v>21796</v>
      </c>
      <c r="X18">
        <f t="shared" si="5"/>
        <v>24923</v>
      </c>
      <c r="Y18">
        <f t="shared" si="5"/>
        <v>26500</v>
      </c>
      <c r="Z18">
        <f t="shared" si="5"/>
        <v>28147</v>
      </c>
      <c r="AA18">
        <f t="shared" si="5"/>
        <v>30047</v>
      </c>
      <c r="AB18">
        <f t="shared" si="5"/>
        <v>31658</v>
      </c>
      <c r="AC18">
        <f t="shared" si="5"/>
        <v>34082</v>
      </c>
      <c r="AD18">
        <f t="shared" si="5"/>
        <v>36493</v>
      </c>
      <c r="AE18">
        <f t="shared" si="5"/>
        <v>38266</v>
      </c>
      <c r="AF18">
        <f t="shared" si="5"/>
        <v>40107</v>
      </c>
      <c r="AG18">
        <f t="shared" si="5"/>
        <v>41254</v>
      </c>
      <c r="AH18">
        <f t="shared" si="5"/>
        <v>42283</v>
      </c>
      <c r="AI18">
        <f t="shared" si="5"/>
        <v>43810</v>
      </c>
      <c r="AK18">
        <f>AI18-F18</f>
        <v>42326</v>
      </c>
      <c r="AL18" s="6">
        <f>AK18/30</f>
        <v>1410.8666666666666</v>
      </c>
      <c r="AM18" s="6">
        <f>AK18/AI18*100</f>
        <v>96.612645514722658</v>
      </c>
      <c r="AN18" s="7">
        <f>AI18/B18*100</f>
        <v>0.43546223108144722</v>
      </c>
      <c r="AO18" s="6"/>
      <c r="AP18" s="6"/>
    </row>
    <row r="19" spans="1:42" ht="14.5" x14ac:dyDescent="0.35">
      <c r="A19" s="2" t="s">
        <v>23</v>
      </c>
      <c r="G19">
        <f t="shared" ref="G19:AI19" si="6">G18-F18</f>
        <v>287</v>
      </c>
      <c r="H19">
        <f t="shared" si="6"/>
        <v>418</v>
      </c>
      <c r="I19">
        <f t="shared" si="6"/>
        <v>355</v>
      </c>
      <c r="J19">
        <f t="shared" si="6"/>
        <v>783</v>
      </c>
      <c r="K19">
        <f t="shared" si="6"/>
        <v>571</v>
      </c>
      <c r="L19">
        <f t="shared" si="6"/>
        <v>1055</v>
      </c>
      <c r="M19">
        <f t="shared" si="6"/>
        <v>521</v>
      </c>
      <c r="N19">
        <f t="shared" si="6"/>
        <v>1616</v>
      </c>
      <c r="O19">
        <f t="shared" si="6"/>
        <v>1400</v>
      </c>
      <c r="P19">
        <f t="shared" si="6"/>
        <v>761</v>
      </c>
      <c r="Q19">
        <f t="shared" si="6"/>
        <v>1878</v>
      </c>
      <c r="R19">
        <f t="shared" si="6"/>
        <v>1767</v>
      </c>
      <c r="S19">
        <f t="shared" si="6"/>
        <v>1391</v>
      </c>
      <c r="T19">
        <f t="shared" si="6"/>
        <v>1552</v>
      </c>
      <c r="U19">
        <f t="shared" si="6"/>
        <v>1491</v>
      </c>
      <c r="V19">
        <f t="shared" si="6"/>
        <v>2129</v>
      </c>
      <c r="W19">
        <f t="shared" si="6"/>
        <v>2337</v>
      </c>
      <c r="X19">
        <f t="shared" si="6"/>
        <v>3127</v>
      </c>
      <c r="Y19">
        <f t="shared" si="6"/>
        <v>1577</v>
      </c>
      <c r="Z19">
        <f t="shared" si="6"/>
        <v>1647</v>
      </c>
      <c r="AA19">
        <f t="shared" si="6"/>
        <v>1900</v>
      </c>
      <c r="AB19">
        <f t="shared" si="6"/>
        <v>1611</v>
      </c>
      <c r="AC19">
        <f t="shared" si="6"/>
        <v>2424</v>
      </c>
      <c r="AD19">
        <f t="shared" si="6"/>
        <v>2411</v>
      </c>
      <c r="AE19">
        <f t="shared" si="6"/>
        <v>1773</v>
      </c>
      <c r="AF19">
        <f t="shared" si="6"/>
        <v>1841</v>
      </c>
      <c r="AG19">
        <f t="shared" si="6"/>
        <v>1147</v>
      </c>
      <c r="AH19">
        <f t="shared" si="6"/>
        <v>1029</v>
      </c>
      <c r="AI19">
        <f t="shared" si="6"/>
        <v>1527</v>
      </c>
    </row>
    <row r="21" spans="1:42" ht="15.8" customHeight="1" x14ac:dyDescent="0.35">
      <c r="AO21" s="6"/>
    </row>
    <row r="22" spans="1:42" ht="15.8" customHeight="1" x14ac:dyDescent="0.35"/>
    <row r="23" spans="1:42" ht="15.8" customHeight="1" x14ac:dyDescent="0.35"/>
    <row r="24" spans="1:42" ht="15.8" customHeight="1" x14ac:dyDescent="0.35"/>
    <row r="25" spans="1:42" ht="15.8" customHeight="1" x14ac:dyDescent="0.35"/>
    <row r="26" spans="1:42" ht="15.8" customHeight="1" x14ac:dyDescent="0.35"/>
    <row r="27" spans="1:42" ht="15.8" customHeight="1" x14ac:dyDescent="0.35"/>
    <row r="28" spans="1:42" ht="15.8" customHeight="1" x14ac:dyDescent="0.35"/>
    <row r="29" spans="1:42" ht="15.8" customHeight="1" x14ac:dyDescent="0.35"/>
    <row r="30" spans="1:42" ht="15.8" customHeight="1" x14ac:dyDescent="0.35"/>
    <row r="31" spans="1:42" ht="15.8" customHeight="1" x14ac:dyDescent="0.35"/>
    <row r="32" spans="1:42" ht="15.8" customHeight="1" x14ac:dyDescent="0.35"/>
    <row r="33" ht="15.8" customHeight="1" x14ac:dyDescent="0.35"/>
    <row r="34" ht="15.8" customHeight="1" x14ac:dyDescent="0.35"/>
    <row r="35" ht="15.8" customHeight="1" x14ac:dyDescent="0.35"/>
    <row r="36" ht="15.8" customHeight="1" x14ac:dyDescent="0.35"/>
    <row r="37" ht="15.8" customHeight="1" x14ac:dyDescent="0.35"/>
    <row r="38" ht="15.8" customHeight="1" x14ac:dyDescent="0.35"/>
    <row r="39" ht="15.8" customHeight="1" x14ac:dyDescent="0.35"/>
    <row r="40" ht="15.8" customHeight="1" x14ac:dyDescent="0.35"/>
    <row r="41" ht="15.8" customHeight="1" x14ac:dyDescent="0.35"/>
    <row r="42" ht="15.8" customHeight="1" x14ac:dyDescent="0.35"/>
    <row r="43" ht="15.8" customHeight="1" x14ac:dyDescent="0.35"/>
    <row r="44" ht="15.8" customHeight="1" x14ac:dyDescent="0.35"/>
    <row r="45" ht="15.8" customHeight="1" x14ac:dyDescent="0.35"/>
    <row r="46" ht="15.8" customHeight="1" x14ac:dyDescent="0.35"/>
    <row r="47" ht="15.8" customHeight="1" x14ac:dyDescent="0.35"/>
    <row r="48" ht="15.8" customHeight="1" x14ac:dyDescent="0.35"/>
    <row r="49" ht="15.8" customHeight="1" x14ac:dyDescent="0.35"/>
    <row r="50" ht="15.8" customHeight="1" x14ac:dyDescent="0.35"/>
    <row r="51" ht="15.8" customHeight="1" x14ac:dyDescent="0.35"/>
    <row r="52" ht="15.8" customHeight="1" x14ac:dyDescent="0.35"/>
    <row r="53" ht="15.8" customHeight="1" x14ac:dyDescent="0.35"/>
    <row r="54" ht="15.8" customHeight="1" x14ac:dyDescent="0.35"/>
    <row r="55" ht="15.8" customHeight="1" x14ac:dyDescent="0.35"/>
    <row r="56" ht="15.8" customHeight="1" x14ac:dyDescent="0.35"/>
    <row r="57" ht="15.8" customHeight="1" x14ac:dyDescent="0.35"/>
    <row r="58" ht="15.8" customHeight="1" x14ac:dyDescent="0.35"/>
    <row r="59" ht="15.8" customHeight="1" x14ac:dyDescent="0.35"/>
    <row r="60" ht="15.8" customHeight="1" x14ac:dyDescent="0.35"/>
    <row r="61" ht="15.8" customHeight="1" x14ac:dyDescent="0.35"/>
    <row r="62" ht="15.8" customHeight="1" x14ac:dyDescent="0.35"/>
    <row r="63" ht="15.8" customHeight="1" x14ac:dyDescent="0.35"/>
    <row r="64" ht="15.8" customHeight="1" x14ac:dyDescent="0.35"/>
    <row r="65" ht="15.8" customHeight="1" x14ac:dyDescent="0.35"/>
    <row r="66" ht="15.8" customHeight="1" x14ac:dyDescent="0.35"/>
    <row r="67" ht="15.8" customHeight="1" x14ac:dyDescent="0.35"/>
    <row r="68" ht="15.8" customHeight="1" x14ac:dyDescent="0.35"/>
    <row r="69" ht="15.8" customHeight="1" x14ac:dyDescent="0.35"/>
    <row r="70" ht="15.8" customHeight="1" x14ac:dyDescent="0.35"/>
    <row r="71" ht="15.8" customHeight="1" x14ac:dyDescent="0.35"/>
    <row r="72" ht="15.8" customHeight="1" x14ac:dyDescent="0.35"/>
    <row r="73" ht="15.8" customHeight="1" x14ac:dyDescent="0.35"/>
    <row r="74" ht="15.8" customHeight="1" x14ac:dyDescent="0.35"/>
    <row r="75" ht="15.8" customHeight="1" x14ac:dyDescent="0.35"/>
    <row r="76" ht="15.8" customHeight="1" x14ac:dyDescent="0.35"/>
    <row r="77" ht="15.8" customHeight="1" x14ac:dyDescent="0.35"/>
    <row r="78" ht="15.8" customHeight="1" x14ac:dyDescent="0.35"/>
    <row r="79" ht="15.8" customHeight="1" x14ac:dyDescent="0.35"/>
    <row r="80" ht="15.8" customHeight="1" x14ac:dyDescent="0.35"/>
    <row r="81" ht="15.8" customHeight="1" x14ac:dyDescent="0.35"/>
    <row r="82" ht="15.8" customHeight="1" x14ac:dyDescent="0.35"/>
    <row r="83" ht="15.8" customHeight="1" x14ac:dyDescent="0.35"/>
    <row r="84" ht="15.8" customHeight="1" x14ac:dyDescent="0.35"/>
    <row r="85" ht="15.8" customHeight="1" x14ac:dyDescent="0.35"/>
    <row r="86" ht="15.8" customHeight="1" x14ac:dyDescent="0.35"/>
    <row r="87" ht="15.8" customHeight="1" x14ac:dyDescent="0.35"/>
    <row r="88" ht="15.8" customHeight="1" x14ac:dyDescent="0.35"/>
    <row r="89" ht="15.8" customHeight="1" x14ac:dyDescent="0.35"/>
    <row r="90" ht="15.8" customHeight="1" x14ac:dyDescent="0.35"/>
    <row r="91" ht="15.8" customHeight="1" x14ac:dyDescent="0.35"/>
    <row r="92" ht="15.8" customHeight="1" x14ac:dyDescent="0.35"/>
    <row r="93" ht="15.8" customHeight="1" x14ac:dyDescent="0.35"/>
    <row r="94" ht="15.8" customHeight="1" x14ac:dyDescent="0.35"/>
    <row r="95" ht="15.8" customHeight="1" x14ac:dyDescent="0.35"/>
    <row r="96" ht="15.8" customHeight="1" x14ac:dyDescent="0.35"/>
    <row r="97" ht="15.8" customHeight="1" x14ac:dyDescent="0.35"/>
    <row r="98" ht="15.8" customHeight="1" x14ac:dyDescent="0.35"/>
    <row r="99" ht="15.8" customHeight="1" x14ac:dyDescent="0.35"/>
    <row r="100" ht="15.8" customHeight="1" x14ac:dyDescent="0.35"/>
    <row r="101" ht="15.8" customHeight="1" x14ac:dyDescent="0.35"/>
    <row r="102" ht="15.8" customHeight="1" x14ac:dyDescent="0.35"/>
    <row r="103" ht="15.8" customHeight="1" x14ac:dyDescent="0.35"/>
    <row r="104" ht="15.8" customHeight="1" x14ac:dyDescent="0.35"/>
    <row r="105" ht="15.8" customHeight="1" x14ac:dyDescent="0.35"/>
    <row r="106" ht="15.8" customHeight="1" x14ac:dyDescent="0.35"/>
    <row r="107" ht="15.8" customHeight="1" x14ac:dyDescent="0.35"/>
    <row r="108" ht="15.8" customHeight="1" x14ac:dyDescent="0.35"/>
    <row r="109" ht="15.8" customHeight="1" x14ac:dyDescent="0.35"/>
    <row r="110" ht="15.8" customHeight="1" x14ac:dyDescent="0.35"/>
    <row r="111" ht="15.8" customHeight="1" x14ac:dyDescent="0.35"/>
    <row r="112" ht="15.8" customHeight="1" x14ac:dyDescent="0.35"/>
    <row r="113" ht="15.8" customHeight="1" x14ac:dyDescent="0.35"/>
    <row r="114" ht="15.8" customHeight="1" x14ac:dyDescent="0.35"/>
    <row r="115" ht="15.8" customHeight="1" x14ac:dyDescent="0.35"/>
    <row r="116" ht="15.8" customHeight="1" x14ac:dyDescent="0.35"/>
    <row r="117" ht="15.8" customHeight="1" x14ac:dyDescent="0.35"/>
    <row r="118" ht="15.8" customHeight="1" x14ac:dyDescent="0.35"/>
    <row r="119" ht="15.8" customHeight="1" x14ac:dyDescent="0.35"/>
    <row r="120" ht="15.8" customHeight="1" x14ac:dyDescent="0.35"/>
    <row r="121" ht="15.8" customHeight="1" x14ac:dyDescent="0.35"/>
    <row r="122" ht="15.8" customHeight="1" x14ac:dyDescent="0.35"/>
    <row r="123" ht="15.8" customHeight="1" x14ac:dyDescent="0.35"/>
    <row r="124" ht="15.8" customHeight="1" x14ac:dyDescent="0.35"/>
    <row r="125" ht="15.8" customHeight="1" x14ac:dyDescent="0.35"/>
    <row r="126" ht="15.8" customHeight="1" x14ac:dyDescent="0.35"/>
    <row r="127" ht="15.8" customHeight="1" x14ac:dyDescent="0.35"/>
    <row r="128" ht="15.8" customHeight="1" x14ac:dyDescent="0.35"/>
    <row r="129" ht="15.8" customHeight="1" x14ac:dyDescent="0.35"/>
    <row r="130" ht="15.8" customHeight="1" x14ac:dyDescent="0.35"/>
    <row r="131" ht="15.8" customHeight="1" x14ac:dyDescent="0.35"/>
    <row r="132" ht="15.8" customHeight="1" x14ac:dyDescent="0.35"/>
    <row r="133" ht="15.8" customHeight="1" x14ac:dyDescent="0.35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SysAdmin</dc:creator>
  <cp:lastModifiedBy>Marco Viviani</cp:lastModifiedBy>
  <dcterms:created xsi:type="dcterms:W3CDTF">2020-03-12T11:28:07Z</dcterms:created>
  <dcterms:modified xsi:type="dcterms:W3CDTF">2020-04-02T12:12:43Z</dcterms:modified>
</cp:coreProperties>
</file>